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<sst xmlns="http://schemas.openxmlformats.org/spreadsheetml/2006/main" count="284" uniqueCount="194">
  <si>
    <t>nr.crt</t>
  </si>
  <si>
    <t>MEDIC</t>
  </si>
  <si>
    <t>cod fiscal</t>
  </si>
  <si>
    <t>FACTURA</t>
  </si>
  <si>
    <t>VALOARE (lei)</t>
  </si>
  <si>
    <t>Valoare total/servicii</t>
  </si>
  <si>
    <t xml:space="preserve"> Valoare minimal</t>
  </si>
  <si>
    <t>Valoare total/medic</t>
  </si>
  <si>
    <t>numar</t>
  </si>
  <si>
    <t>data</t>
  </si>
  <si>
    <t>servicii</t>
  </si>
  <si>
    <t>capitatie</t>
  </si>
  <si>
    <t>pctserv</t>
  </si>
  <si>
    <t>pctcap</t>
  </si>
  <si>
    <t>pctmin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</si>
  <si>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</si>
  <si>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</si>
  <si>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</si>
  <si>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</si>
  <si>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</si>
  <si>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</si>
  <si>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</si>
  <si>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</si>
  <si>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</si>
  <si>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</si>
  <si>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</si>
  <si>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</si>
  <si>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</si>
  <si>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</si>
  <si>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</si>
  <si>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</si>
  <si>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Deak Brigitta</t>
  </si>
  <si>
    <t>Derzsi Margareta</t>
  </si>
  <si>
    <t>Miklos Etelka</t>
  </si>
  <si>
    <t>Zsigmond B.V. Roza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</si>
  <si>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</si>
  <si>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</si>
  <si>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</si>
  <si>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</si>
  <si>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</si>
  <si>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</si>
  <si>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</si>
  <si>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</si>
  <si>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</si>
  <si>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</si>
  <si>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</si>
  <si>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</si>
  <si>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</si>
  <si>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</si>
  <si>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Mandan Liviu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</si>
  <si>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</si>
  <si>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</si>
  <si>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</si>
  <si>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</si>
  <si>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</si>
  <si>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</si>
  <si>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</si>
  <si>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</si>
  <si>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</si>
  <si>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</si>
  <si>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</si>
  <si>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</si>
  <si>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</si>
  <si>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</si>
  <si>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</si>
  <si>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</si>
  <si>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</si>
  <si>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</si>
  <si>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</si>
  <si>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</si>
  <si>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</si>
  <si>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</si>
  <si>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</si>
  <si>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</si>
  <si>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</si>
  <si>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</si>
  <si>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</si>
  <si>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</si>
  <si>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</si>
  <si>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</si>
  <si>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</si>
  <si>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</si>
  <si>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</si>
  <si>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</si>
  <si>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</si>
  <si>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</si>
  <si>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</si>
  <si>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</si>
  <si>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</si>
  <si>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</si>
  <si>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</si>
  <si>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</si>
  <si>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</si>
  <si>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</si>
  <si>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</si>
  <si>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</si>
  <si>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</si>
  <si>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</si>
  <si>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</si>
  <si>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</si>
  <si>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</si>
  <si>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</si>
  <si>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>Demeter Melinda</t>
  </si>
  <si>
    <t xml:space="preserve">T O T A L </t>
  </si>
  <si>
    <t>Pall Aron</t>
  </si>
  <si>
    <t>196</t>
  </si>
  <si>
    <t>203</t>
  </si>
  <si>
    <t>210</t>
  </si>
  <si>
    <t>200</t>
  </si>
  <si>
    <t>186</t>
  </si>
  <si>
    <t>176</t>
  </si>
  <si>
    <t>198</t>
  </si>
  <si>
    <t>221</t>
  </si>
  <si>
    <t>227</t>
  </si>
  <si>
    <t>187</t>
  </si>
  <si>
    <t>228</t>
  </si>
  <si>
    <t>177</t>
  </si>
  <si>
    <t>215</t>
  </si>
  <si>
    <t>201</t>
  </si>
  <si>
    <t>13</t>
  </si>
  <si>
    <t>174</t>
  </si>
  <si>
    <t>249</t>
  </si>
  <si>
    <t>218</t>
  </si>
  <si>
    <t>219</t>
  </si>
  <si>
    <t>29</t>
  </si>
  <si>
    <t>Bajcsi Eniko</t>
  </si>
  <si>
    <t>Decontarea serviciilor medicale pe luna Martie 2024</t>
  </si>
  <si>
    <t>08.04.2024</t>
  </si>
  <si>
    <t>193</t>
  </si>
  <si>
    <t>03.04.2024</t>
  </si>
  <si>
    <t>1698</t>
  </si>
  <si>
    <t>04.04.2024</t>
  </si>
  <si>
    <t>236</t>
  </si>
  <si>
    <t>159</t>
  </si>
  <si>
    <t>02.04.2024</t>
  </si>
  <si>
    <t>246</t>
  </si>
  <si>
    <t>184</t>
  </si>
  <si>
    <t>291</t>
  </si>
  <si>
    <t>09.04.2024</t>
  </si>
  <si>
    <t>11837</t>
  </si>
  <si>
    <t>31.03.2024</t>
  </si>
  <si>
    <t>194</t>
  </si>
  <si>
    <t>327</t>
  </si>
  <si>
    <t>211</t>
  </si>
  <si>
    <t>4362629</t>
  </si>
  <si>
    <t>05.04.2024</t>
  </si>
  <si>
    <t>2035</t>
  </si>
  <si>
    <t>235</t>
  </si>
  <si>
    <t>214</t>
  </si>
  <si>
    <t>286</t>
  </si>
  <si>
    <t>222</t>
  </si>
  <si>
    <t>598</t>
  </si>
  <si>
    <t>225</t>
  </si>
  <si>
    <t>156</t>
  </si>
  <si>
    <t>208</t>
  </si>
  <si>
    <t>993</t>
  </si>
  <si>
    <t>148</t>
  </si>
  <si>
    <t>81</t>
  </si>
  <si>
    <t>22</t>
  </si>
  <si>
    <t>1200</t>
  </si>
  <si>
    <t>1221</t>
  </si>
  <si>
    <t>122</t>
  </si>
  <si>
    <t>212</t>
  </si>
  <si>
    <t>226</t>
  </si>
  <si>
    <t>252</t>
  </si>
  <si>
    <t>240008</t>
  </si>
  <si>
    <t>199</t>
  </si>
  <si>
    <t>11</t>
  </si>
  <si>
    <t>190</t>
  </si>
  <si>
    <t>170</t>
  </si>
  <si>
    <t>173</t>
  </si>
  <si>
    <t>1249</t>
  </si>
  <si>
    <t>245</t>
  </si>
  <si>
    <t>75</t>
  </si>
  <si>
    <t>255</t>
  </si>
  <si>
    <t>137</t>
  </si>
  <si>
    <t>1216</t>
  </si>
  <si>
    <t>292</t>
  </si>
  <si>
    <t>1279</t>
  </si>
  <si>
    <t>275</t>
  </si>
  <si>
    <t>1239</t>
  </si>
  <si>
    <t>405</t>
  </si>
  <si>
    <t>204</t>
  </si>
  <si>
    <t>2406</t>
  </si>
  <si>
    <t>1224</t>
  </si>
  <si>
    <t>166</t>
  </si>
  <si>
    <t>088</t>
  </si>
  <si>
    <t>136</t>
  </si>
  <si>
    <t>130</t>
  </si>
  <si>
    <t>60</t>
  </si>
  <si>
    <t>23</t>
  </si>
  <si>
    <t>24</t>
  </si>
  <si>
    <t>15</t>
  </si>
  <si>
    <t>002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</si>
</sst>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 applyAlignment="1">
      <alignment horizontal="center"/>
      <protection/>
    </xf>
    <xf numFmtId="0" fontId="3" fillId="0" borderId="10" xfId="55" applyFont="1" applyBorder="1">
      <alignment/>
      <protection/>
    </xf>
    <xf numFmtId="1" fontId="3" fillId="0" borderId="10" xfId="0" applyNumberFormat="1" applyFont="1" applyBorder="1" applyAlignment="1">
      <alignment/>
    </xf>
    <xf numFmtId="49" fontId="3" fillId="0" borderId="10" xfId="55" applyNumberFormat="1" applyFont="1" applyBorder="1" applyAlignment="1">
      <alignment horizontal="center"/>
      <protection/>
    </xf>
    <xf numFmtId="14" fontId="3" fillId="0" borderId="10" xfId="55" applyNumberFormat="1" applyFont="1" applyBorder="1">
      <alignment/>
      <protection/>
    </xf>
    <xf numFmtId="4" fontId="3" fillId="0" borderId="10" xfId="42" applyNumberFormat="1" applyFont="1" applyBorder="1" applyAlignment="1">
      <alignment/>
    </xf>
    <xf numFmtId="4" fontId="2" fillId="0" borderId="13" xfId="42" applyNumberFormat="1" applyFont="1" applyBorder="1" applyAlignment="1">
      <alignment/>
    </xf>
    <xf numFmtId="4" fontId="3" fillId="0" borderId="13" xfId="42" applyNumberFormat="1" applyFont="1" applyBorder="1" applyAlignment="1">
      <alignment/>
    </xf>
    <xf numFmtId="4" fontId="2" fillId="0" borderId="13" xfId="55" applyNumberFormat="1" applyFont="1" applyBorder="1">
      <alignment/>
      <protection/>
    </xf>
    <xf numFmtId="4" fontId="3" fillId="0" borderId="10" xfId="42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5" applyNumberFormat="1" applyFont="1" applyFill="1" applyBorder="1" applyAlignment="1">
      <alignment horizontal="center"/>
      <protection/>
    </xf>
    <xf numFmtId="4" fontId="3" fillId="33" borderId="10" xfId="42" applyNumberFormat="1" applyFont="1" applyFill="1" applyBorder="1" applyAlignment="1">
      <alignment/>
    </xf>
    <xf numFmtId="4" fontId="3" fillId="0" borderId="10" xfId="42" applyNumberFormat="1" applyFont="1" applyFill="1" applyBorder="1" applyAlignment="1">
      <alignment/>
    </xf>
    <xf numFmtId="14" fontId="3" fillId="33" borderId="10" xfId="55" applyNumberFormat="1" applyFont="1" applyFill="1" applyBorder="1">
      <alignment/>
      <protection/>
    </xf>
    <xf numFmtId="4" fontId="2" fillId="34" borderId="10" xfId="55" applyNumberFormat="1" applyFont="1" applyFill="1" applyBorder="1" applyAlignment="1">
      <alignment horizontal="center" vertical="center" wrapText="1"/>
      <protection/>
    </xf>
    <xf numFmtId="4" fontId="2" fillId="34" borderId="13" xfId="55" applyNumberFormat="1" applyFont="1" applyFill="1" applyBorder="1" applyAlignment="1">
      <alignment horizontal="center" vertical="center" wrapText="1"/>
      <protection/>
    </xf>
    <xf numFmtId="4" fontId="2" fillId="34" borderId="14" xfId="55" applyNumberFormat="1" applyFont="1" applyFill="1" applyBorder="1" applyAlignment="1">
      <alignment horizontal="center" vertical="center" wrapText="1"/>
      <protection/>
    </xf>
    <xf numFmtId="4" fontId="2" fillId="0" borderId="10" xfId="42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5" fillId="0" borderId="13" xfId="42" applyNumberFormat="1" applyFont="1" applyBorder="1" applyAlignment="1">
      <alignment/>
    </xf>
    <xf numFmtId="0" fontId="2" fillId="0" borderId="14" xfId="55" applyFont="1" applyBorder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4" fontId="3" fillId="0" borderId="0" xfId="55" applyNumberFormat="1" applyFont="1">
      <alignment/>
      <protection/>
    </xf>
    <xf numFmtId="4" fontId="4" fillId="0" borderId="0" xfId="55" applyNumberFormat="1" applyFont="1" applyAlignment="1">
      <alignment vertical="center" wrapText="1"/>
      <protection/>
    </xf>
    <xf numFmtId="4" fontId="3" fillId="0" borderId="0" xfId="55" applyNumberFormat="1" applyFont="1" applyAlignment="1">
      <alignment horizontal="center"/>
      <protection/>
    </xf>
    <xf numFmtId="0" fontId="3" fillId="35" borderId="10" xfId="55" applyFont="1" applyFill="1" applyBorder="1" applyAlignment="1">
      <alignment horizontal="center"/>
      <protection/>
    </xf>
    <xf numFmtId="0" fontId="3" fillId="35" borderId="10" xfId="55" applyFont="1" applyFill="1" applyBorder="1">
      <alignment/>
      <protection/>
    </xf>
    <xf numFmtId="1" fontId="3" fillId="35" borderId="10" xfId="0" applyNumberFormat="1" applyFont="1" applyFill="1" applyBorder="1" applyAlignment="1">
      <alignment/>
    </xf>
    <xf numFmtId="49" fontId="3" fillId="35" borderId="10" xfId="55" applyNumberFormat="1" applyFont="1" applyFill="1" applyBorder="1" applyAlignment="1">
      <alignment horizontal="center"/>
      <protection/>
    </xf>
    <xf numFmtId="14" fontId="3" fillId="35" borderId="10" xfId="55" applyNumberFormat="1" applyFont="1" applyFill="1" applyBorder="1">
      <alignment/>
      <protection/>
    </xf>
    <xf numFmtId="4" fontId="3" fillId="35" borderId="10" xfId="42" applyNumberFormat="1" applyFont="1" applyFill="1" applyBorder="1" applyAlignment="1">
      <alignment/>
    </xf>
    <xf numFmtId="4" fontId="2" fillId="35" borderId="13" xfId="42" applyNumberFormat="1" applyFont="1" applyFill="1" applyBorder="1" applyAlignment="1">
      <alignment/>
    </xf>
    <xf numFmtId="4" fontId="3" fillId="35" borderId="13" xfId="42" applyNumberFormat="1" applyFont="1" applyFill="1" applyBorder="1" applyAlignment="1">
      <alignment/>
    </xf>
    <xf numFmtId="4" fontId="2" fillId="35" borderId="13" xfId="55" applyNumberFormat="1" applyFont="1" applyFill="1" applyBorder="1">
      <alignment/>
      <protection/>
    </xf>
    <xf numFmtId="4" fontId="3" fillId="35" borderId="10" xfId="42" applyNumberFormat="1" applyFont="1" applyFill="1" applyBorder="1" applyAlignment="1">
      <alignment horizontal="center"/>
    </xf>
    <xf numFmtId="4" fontId="3" fillId="33" borderId="13" xfId="42" applyNumberFormat="1" applyFont="1" applyFill="1" applyBorder="1" applyAlignment="1">
      <alignment/>
    </xf>
    <xf numFmtId="4" fontId="2" fillId="0" borderId="15" xfId="42" applyNumberFormat="1" applyFont="1" applyBorder="1" applyAlignment="1">
      <alignment/>
    </xf>
    <xf numFmtId="4" fontId="3" fillId="0" borderId="14" xfId="42" applyNumberFormat="1" applyFont="1" applyBorder="1" applyAlignment="1">
      <alignment/>
    </xf>
    <xf numFmtId="4" fontId="2" fillId="0" borderId="16" xfId="55" applyNumberFormat="1" applyFont="1" applyBorder="1">
      <alignment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 wrapText="1"/>
      <protection/>
    </xf>
    <xf numFmtId="0" fontId="2" fillId="0" borderId="11" xfId="55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4" fontId="2" fillId="35" borderId="15" xfId="55" applyNumberFormat="1" applyFont="1" applyFill="1" applyBorder="1" applyAlignment="1">
      <alignment horizontal="center" vertical="center" wrapText="1"/>
      <protection/>
    </xf>
    <xf numFmtId="4" fontId="2" fillId="35" borderId="11" xfId="55" applyNumberFormat="1" applyFont="1" applyFill="1" applyBorder="1" applyAlignment="1">
      <alignment horizontal="center" vertical="center" wrapText="1"/>
      <protection/>
    </xf>
    <xf numFmtId="4" fontId="4" fillId="35" borderId="15" xfId="55" applyNumberFormat="1" applyFont="1" applyFill="1" applyBorder="1" applyAlignment="1">
      <alignment horizontal="center" vertical="center" wrapText="1"/>
      <protection/>
    </xf>
    <xf numFmtId="4" fontId="4" fillId="35" borderId="11" xfId="55" applyNumberFormat="1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P14" sqref="P14"/>
    </sheetView>
  </sheetViews>
  <sheetFormatPr defaultColWidth="9.140625" defaultRowHeight="12.75"/>
  <cols>
    <col min="1" max="1" width="5.28125" style="0" bestFit="1" customWidth="1"/>
    <col min="2" max="2" width="18.00390625" style="0" bestFit="1" customWidth="1"/>
    <col min="6" max="6" width="10.7109375" style="0" customWidth="1"/>
    <col min="7" max="8" width="11.28125" style="0" customWidth="1"/>
    <col min="10" max="10" width="10.140625" style="0" customWidth="1"/>
    <col min="11" max="11" width="8.421875" style="0" customWidth="1"/>
    <col min="14" max="15" width="10.00390625" style="25" bestFit="1" customWidth="1"/>
    <col min="16" max="18" width="9.140625" style="25" customWidth="1"/>
    <col min="19" max="20" width="10.00390625" style="25" bestFit="1" customWidth="1"/>
    <col min="21" max="21" width="9.140625" style="25" customWidth="1"/>
  </cols>
  <sheetData>
    <row r="1" spans="1:13" ht="12.75">
      <c r="A1" s="59" t="s">
        <v>126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13" ht="12.75">
      <c r="A5" s="52" t="s">
        <v>0</v>
      </c>
      <c r="B5" s="52" t="s">
        <v>1</v>
      </c>
      <c r="C5" s="52" t="s">
        <v>2</v>
      </c>
      <c r="D5" s="60" t="s">
        <v>3</v>
      </c>
      <c r="E5" s="48"/>
      <c r="F5" s="48" t="s">
        <v>4</v>
      </c>
      <c r="G5" s="49"/>
      <c r="H5" s="50" t="s">
        <v>5</v>
      </c>
      <c r="I5" s="57" t="s">
        <v>6</v>
      </c>
      <c r="J5" s="52" t="s">
        <v>7</v>
      </c>
      <c r="K5" s="29"/>
      <c r="L5" s="29"/>
      <c r="M5" s="30"/>
    </row>
    <row r="6" spans="1:15" ht="12.75">
      <c r="A6" s="52"/>
      <c r="B6" s="52"/>
      <c r="C6" s="52"/>
      <c r="D6" s="3" t="s">
        <v>8</v>
      </c>
      <c r="E6" s="3" t="s">
        <v>9</v>
      </c>
      <c r="F6" s="4" t="s">
        <v>10</v>
      </c>
      <c r="G6" s="5" t="s">
        <v>11</v>
      </c>
      <c r="H6" s="51"/>
      <c r="I6" s="58"/>
      <c r="J6" s="52"/>
      <c r="K6" s="28" t="s">
        <v>12</v>
      </c>
      <c r="L6" s="2" t="s">
        <v>13</v>
      </c>
      <c r="M6" s="2" t="s">
        <v>14</v>
      </c>
      <c r="N6" s="26"/>
      <c r="O6" s="26"/>
    </row>
    <row r="7" spans="1:13" ht="12.75">
      <c r="A7" s="3">
        <v>1</v>
      </c>
      <c r="B7" s="6" t="s">
        <v>15</v>
      </c>
      <c r="C7" s="7">
        <v>19576153</v>
      </c>
      <c r="D7" s="8" t="s">
        <v>114</v>
      </c>
      <c r="E7" s="9" t="s">
        <v>127</v>
      </c>
      <c r="F7" s="10">
        <v>24892.8</v>
      </c>
      <c r="G7" s="10">
        <v>16794.6</v>
      </c>
      <c r="H7" s="11">
        <f>F7+G7</f>
        <v>41687.399999999994</v>
      </c>
      <c r="I7" s="12">
        <v>0</v>
      </c>
      <c r="J7" s="13">
        <f>H7+I7</f>
        <v>41687.399999999994</v>
      </c>
      <c r="K7" s="10">
        <f>F7/8</f>
        <v>3111.6</v>
      </c>
      <c r="L7" s="10">
        <f>G7/12</f>
        <v>1399.55</v>
      </c>
      <c r="M7" s="14">
        <f>I7/8</f>
        <v>0</v>
      </c>
    </row>
    <row r="8" spans="1:13" ht="12.75">
      <c r="A8" s="3">
        <v>2</v>
      </c>
      <c r="B8" s="6" t="s">
        <v>16</v>
      </c>
      <c r="C8" s="7">
        <v>19413172</v>
      </c>
      <c r="D8" s="8" t="s">
        <v>128</v>
      </c>
      <c r="E8" s="9" t="s">
        <v>129</v>
      </c>
      <c r="F8" s="10">
        <v>13531.2</v>
      </c>
      <c r="G8" s="10">
        <v>31358.64</v>
      </c>
      <c r="H8" s="11">
        <f aca="true" t="shared" si="0" ref="H8:H71">F8+G8</f>
        <v>44889.84</v>
      </c>
      <c r="I8" s="12">
        <v>196.8</v>
      </c>
      <c r="J8" s="13">
        <f aca="true" t="shared" si="1" ref="J8:J26">H8+I8</f>
        <v>45086.64</v>
      </c>
      <c r="K8" s="10">
        <f aca="true" t="shared" si="2" ref="K8:K71">F8/8</f>
        <v>1691.4</v>
      </c>
      <c r="L8" s="10">
        <f aca="true" t="shared" si="3" ref="L8:L71">G8/12</f>
        <v>2613.22</v>
      </c>
      <c r="M8" s="14">
        <f aca="true" t="shared" si="4" ref="M8:M71">I8/8</f>
        <v>24.6</v>
      </c>
    </row>
    <row r="9" spans="1:13" ht="12.75">
      <c r="A9" s="3">
        <v>3</v>
      </c>
      <c r="B9" s="6" t="s">
        <v>17</v>
      </c>
      <c r="C9" s="7">
        <v>20691873</v>
      </c>
      <c r="D9" s="8" t="s">
        <v>130</v>
      </c>
      <c r="E9" s="9" t="s">
        <v>131</v>
      </c>
      <c r="F9" s="10">
        <v>904</v>
      </c>
      <c r="G9" s="10">
        <v>26787</v>
      </c>
      <c r="H9" s="11">
        <f t="shared" si="0"/>
        <v>27691</v>
      </c>
      <c r="I9" s="12">
        <v>0</v>
      </c>
      <c r="J9" s="13">
        <f t="shared" si="1"/>
        <v>27691</v>
      </c>
      <c r="K9" s="10">
        <f t="shared" si="2"/>
        <v>113</v>
      </c>
      <c r="L9" s="10">
        <f t="shared" si="3"/>
        <v>2232.25</v>
      </c>
      <c r="M9" s="14">
        <f t="shared" si="4"/>
        <v>0</v>
      </c>
    </row>
    <row r="10" spans="1:13" ht="12.75">
      <c r="A10" s="3">
        <v>4</v>
      </c>
      <c r="B10" s="6" t="s">
        <v>18</v>
      </c>
      <c r="C10" s="7">
        <v>19372030</v>
      </c>
      <c r="D10" s="8" t="s">
        <v>132</v>
      </c>
      <c r="E10" s="9" t="s">
        <v>129</v>
      </c>
      <c r="F10" s="10">
        <v>14289.6</v>
      </c>
      <c r="G10" s="10">
        <v>26464.08</v>
      </c>
      <c r="H10" s="11">
        <f t="shared" si="0"/>
        <v>40753.68</v>
      </c>
      <c r="I10" s="12">
        <v>40</v>
      </c>
      <c r="J10" s="13">
        <f t="shared" si="1"/>
        <v>40793.68</v>
      </c>
      <c r="K10" s="10">
        <f t="shared" si="2"/>
        <v>1786.2</v>
      </c>
      <c r="L10" s="10">
        <f t="shared" si="3"/>
        <v>2205.34</v>
      </c>
      <c r="M10" s="14">
        <f t="shared" si="4"/>
        <v>5</v>
      </c>
    </row>
    <row r="11" spans="1:13" ht="12.75">
      <c r="A11" s="3">
        <v>5</v>
      </c>
      <c r="B11" s="6" t="s">
        <v>19</v>
      </c>
      <c r="C11" s="7">
        <v>19640183</v>
      </c>
      <c r="D11" s="8" t="s">
        <v>108</v>
      </c>
      <c r="E11" s="9" t="s">
        <v>127</v>
      </c>
      <c r="F11" s="10">
        <v>16272</v>
      </c>
      <c r="G11" s="10">
        <v>22207.68</v>
      </c>
      <c r="H11" s="11">
        <f t="shared" si="0"/>
        <v>38479.68</v>
      </c>
      <c r="I11" s="12">
        <v>0</v>
      </c>
      <c r="J11" s="13">
        <f t="shared" si="1"/>
        <v>38479.68</v>
      </c>
      <c r="K11" s="10">
        <f t="shared" si="2"/>
        <v>2034</v>
      </c>
      <c r="L11" s="10">
        <f t="shared" si="3"/>
        <v>1850.64</v>
      </c>
      <c r="M11" s="14">
        <f t="shared" si="4"/>
        <v>0</v>
      </c>
    </row>
    <row r="12" spans="1:13" ht="12.75">
      <c r="A12" s="34">
        <v>6</v>
      </c>
      <c r="B12" s="35" t="s">
        <v>20</v>
      </c>
      <c r="C12" s="36">
        <v>19641812</v>
      </c>
      <c r="D12" s="37"/>
      <c r="E12" s="38"/>
      <c r="F12" s="39">
        <v>0</v>
      </c>
      <c r="G12" s="39">
        <v>0</v>
      </c>
      <c r="H12" s="40">
        <f t="shared" si="0"/>
        <v>0</v>
      </c>
      <c r="I12" s="41">
        <v>0</v>
      </c>
      <c r="J12" s="42">
        <f t="shared" si="1"/>
        <v>0</v>
      </c>
      <c r="K12" s="39">
        <f t="shared" si="2"/>
        <v>0</v>
      </c>
      <c r="L12" s="39">
        <f t="shared" si="3"/>
        <v>0</v>
      </c>
      <c r="M12" s="43">
        <f t="shared" si="4"/>
        <v>0</v>
      </c>
    </row>
    <row r="13" spans="1:13" ht="12.75">
      <c r="A13" s="3">
        <v>7</v>
      </c>
      <c r="B13" s="6" t="s">
        <v>21</v>
      </c>
      <c r="C13" s="7">
        <v>20381651</v>
      </c>
      <c r="D13" s="8" t="s">
        <v>133</v>
      </c>
      <c r="E13" s="9" t="s">
        <v>134</v>
      </c>
      <c r="F13" s="10">
        <v>18244</v>
      </c>
      <c r="G13" s="10">
        <v>9715.56</v>
      </c>
      <c r="H13" s="11">
        <f t="shared" si="0"/>
        <v>27959.559999999998</v>
      </c>
      <c r="I13" s="12">
        <v>304</v>
      </c>
      <c r="J13" s="13">
        <f t="shared" si="1"/>
        <v>28263.559999999998</v>
      </c>
      <c r="K13" s="10">
        <f t="shared" si="2"/>
        <v>2280.5</v>
      </c>
      <c r="L13" s="10">
        <f t="shared" si="3"/>
        <v>809.63</v>
      </c>
      <c r="M13" s="14">
        <f t="shared" si="4"/>
        <v>38</v>
      </c>
    </row>
    <row r="14" spans="1:13" ht="12.75">
      <c r="A14" s="3">
        <v>8</v>
      </c>
      <c r="B14" s="6" t="s">
        <v>22</v>
      </c>
      <c r="C14" s="7">
        <v>38313862</v>
      </c>
      <c r="D14" s="8" t="s">
        <v>112</v>
      </c>
      <c r="E14" s="9" t="s">
        <v>131</v>
      </c>
      <c r="F14" s="10">
        <v>18921.6</v>
      </c>
      <c r="G14" s="10">
        <v>19725.6</v>
      </c>
      <c r="H14" s="11">
        <f t="shared" si="0"/>
        <v>38647.2</v>
      </c>
      <c r="I14" s="12">
        <v>211.2</v>
      </c>
      <c r="J14" s="13">
        <f t="shared" si="1"/>
        <v>38858.399999999994</v>
      </c>
      <c r="K14" s="10">
        <f t="shared" si="2"/>
        <v>2365.2</v>
      </c>
      <c r="L14" s="10">
        <f t="shared" si="3"/>
        <v>1643.8</v>
      </c>
      <c r="M14" s="14">
        <f t="shared" si="4"/>
        <v>26.4</v>
      </c>
    </row>
    <row r="15" spans="1:13" ht="12.75">
      <c r="A15" s="3">
        <v>9</v>
      </c>
      <c r="B15" s="6" t="s">
        <v>23</v>
      </c>
      <c r="C15" s="15">
        <v>37825961</v>
      </c>
      <c r="D15" s="8" t="s">
        <v>135</v>
      </c>
      <c r="E15" s="9" t="s">
        <v>129</v>
      </c>
      <c r="F15" s="10">
        <v>6376</v>
      </c>
      <c r="G15" s="10">
        <v>27452.28</v>
      </c>
      <c r="H15" s="11">
        <f t="shared" si="0"/>
        <v>33828.28</v>
      </c>
      <c r="I15" s="12">
        <v>40</v>
      </c>
      <c r="J15" s="13">
        <f t="shared" si="1"/>
        <v>33868.28</v>
      </c>
      <c r="K15" s="10">
        <f t="shared" si="2"/>
        <v>797</v>
      </c>
      <c r="L15" s="10">
        <f t="shared" si="3"/>
        <v>2287.69</v>
      </c>
      <c r="M15" s="14">
        <f t="shared" si="4"/>
        <v>5</v>
      </c>
    </row>
    <row r="16" spans="1:13" ht="12.75">
      <c r="A16" s="3">
        <v>10</v>
      </c>
      <c r="B16" s="6" t="s">
        <v>24</v>
      </c>
      <c r="C16" s="15">
        <v>38066940</v>
      </c>
      <c r="D16" s="8" t="s">
        <v>136</v>
      </c>
      <c r="E16" s="9" t="s">
        <v>131</v>
      </c>
      <c r="F16" s="10">
        <v>30164</v>
      </c>
      <c r="G16" s="10">
        <v>11788.56</v>
      </c>
      <c r="H16" s="11">
        <f t="shared" si="0"/>
        <v>41952.56</v>
      </c>
      <c r="I16" s="12">
        <v>0</v>
      </c>
      <c r="J16" s="13">
        <f t="shared" si="1"/>
        <v>41952.56</v>
      </c>
      <c r="K16" s="10">
        <f t="shared" si="2"/>
        <v>3770.5</v>
      </c>
      <c r="L16" s="10">
        <f t="shared" si="3"/>
        <v>982.38</v>
      </c>
      <c r="M16" s="14">
        <f t="shared" si="4"/>
        <v>0</v>
      </c>
    </row>
    <row r="17" spans="1:13" ht="12.75">
      <c r="A17" s="3">
        <v>11</v>
      </c>
      <c r="B17" s="6" t="s">
        <v>25</v>
      </c>
      <c r="C17" s="7">
        <v>20106856</v>
      </c>
      <c r="D17" s="8" t="s">
        <v>120</v>
      </c>
      <c r="E17" s="9" t="s">
        <v>129</v>
      </c>
      <c r="F17" s="10">
        <v>15945.6</v>
      </c>
      <c r="G17" s="10">
        <v>24516.12</v>
      </c>
      <c r="H17" s="11">
        <f t="shared" si="0"/>
        <v>40461.72</v>
      </c>
      <c r="I17" s="12">
        <v>0</v>
      </c>
      <c r="J17" s="13">
        <f t="shared" si="1"/>
        <v>40461.72</v>
      </c>
      <c r="K17" s="10">
        <f t="shared" si="2"/>
        <v>1993.2</v>
      </c>
      <c r="L17" s="10">
        <f t="shared" si="3"/>
        <v>2043.01</v>
      </c>
      <c r="M17" s="14">
        <f t="shared" si="4"/>
        <v>0</v>
      </c>
    </row>
    <row r="18" spans="1:13" ht="12.75">
      <c r="A18" s="3">
        <v>12</v>
      </c>
      <c r="B18" s="6" t="s">
        <v>26</v>
      </c>
      <c r="C18" s="15">
        <v>20991617</v>
      </c>
      <c r="D18" s="8" t="s">
        <v>137</v>
      </c>
      <c r="E18" s="9" t="s">
        <v>138</v>
      </c>
      <c r="F18" s="10">
        <v>26390.4</v>
      </c>
      <c r="G18" s="10">
        <v>16667.64</v>
      </c>
      <c r="H18" s="11">
        <f t="shared" si="0"/>
        <v>43058.04</v>
      </c>
      <c r="I18" s="12">
        <v>0</v>
      </c>
      <c r="J18" s="13">
        <f t="shared" si="1"/>
        <v>43058.04</v>
      </c>
      <c r="K18" s="10">
        <f t="shared" si="2"/>
        <v>3298.8</v>
      </c>
      <c r="L18" s="10">
        <f t="shared" si="3"/>
        <v>1388.97</v>
      </c>
      <c r="M18" s="14">
        <f t="shared" si="4"/>
        <v>0</v>
      </c>
    </row>
    <row r="19" spans="1:13" ht="12.75">
      <c r="A19" s="3">
        <v>13</v>
      </c>
      <c r="B19" s="6" t="s">
        <v>27</v>
      </c>
      <c r="C19" s="7">
        <v>20106627</v>
      </c>
      <c r="D19" s="8" t="s">
        <v>139</v>
      </c>
      <c r="E19" s="9" t="s">
        <v>127</v>
      </c>
      <c r="F19" s="10">
        <v>5900.4</v>
      </c>
      <c r="G19" s="10">
        <v>14052.96</v>
      </c>
      <c r="H19" s="11">
        <f t="shared" si="0"/>
        <v>19953.36</v>
      </c>
      <c r="I19" s="12">
        <v>0</v>
      </c>
      <c r="J19" s="13">
        <f t="shared" si="1"/>
        <v>19953.36</v>
      </c>
      <c r="K19" s="10">
        <f t="shared" si="2"/>
        <v>737.55</v>
      </c>
      <c r="L19" s="10">
        <f t="shared" si="3"/>
        <v>1171.08</v>
      </c>
      <c r="M19" s="14">
        <f t="shared" si="4"/>
        <v>0</v>
      </c>
    </row>
    <row r="20" spans="1:13" ht="12.75">
      <c r="A20" s="3">
        <v>14</v>
      </c>
      <c r="B20" s="15" t="s">
        <v>28</v>
      </c>
      <c r="C20" s="15">
        <v>31253534</v>
      </c>
      <c r="D20" s="8" t="s">
        <v>118</v>
      </c>
      <c r="E20" s="9" t="s">
        <v>140</v>
      </c>
      <c r="F20" s="10">
        <v>680</v>
      </c>
      <c r="G20" s="10">
        <v>20148.12</v>
      </c>
      <c r="H20" s="11">
        <f t="shared" si="0"/>
        <v>20828.12</v>
      </c>
      <c r="I20" s="12">
        <v>0</v>
      </c>
      <c r="J20" s="13">
        <f t="shared" si="1"/>
        <v>20828.12</v>
      </c>
      <c r="K20" s="10">
        <f t="shared" si="2"/>
        <v>85</v>
      </c>
      <c r="L20" s="10">
        <f t="shared" si="3"/>
        <v>1679.01</v>
      </c>
      <c r="M20" s="14">
        <f t="shared" si="4"/>
        <v>0</v>
      </c>
    </row>
    <row r="21" spans="1:13" ht="12.75">
      <c r="A21" s="3">
        <v>15</v>
      </c>
      <c r="B21" s="6" t="s">
        <v>29</v>
      </c>
      <c r="C21" s="7">
        <v>19478708</v>
      </c>
      <c r="D21" s="8" t="s">
        <v>141</v>
      </c>
      <c r="E21" s="9" t="s">
        <v>129</v>
      </c>
      <c r="F21" s="10">
        <v>7888</v>
      </c>
      <c r="G21" s="10">
        <v>20897.28</v>
      </c>
      <c r="H21" s="11">
        <f t="shared" si="0"/>
        <v>28785.28</v>
      </c>
      <c r="I21" s="12">
        <v>0</v>
      </c>
      <c r="J21" s="13">
        <f t="shared" si="1"/>
        <v>28785.28</v>
      </c>
      <c r="K21" s="10">
        <f t="shared" si="2"/>
        <v>986</v>
      </c>
      <c r="L21" s="10">
        <f t="shared" si="3"/>
        <v>1741.4399999999998</v>
      </c>
      <c r="M21" s="14">
        <f t="shared" si="4"/>
        <v>0</v>
      </c>
    </row>
    <row r="22" spans="1:13" ht="12.75">
      <c r="A22" s="3">
        <v>16</v>
      </c>
      <c r="B22" s="6" t="s">
        <v>30</v>
      </c>
      <c r="C22" s="7">
        <v>19370705</v>
      </c>
      <c r="D22" s="8" t="s">
        <v>141</v>
      </c>
      <c r="E22" s="9" t="s">
        <v>129</v>
      </c>
      <c r="F22" s="10">
        <v>23536</v>
      </c>
      <c r="G22" s="10">
        <v>23096.88</v>
      </c>
      <c r="H22" s="11">
        <f t="shared" si="0"/>
        <v>46632.880000000005</v>
      </c>
      <c r="I22" s="12">
        <v>0</v>
      </c>
      <c r="J22" s="13">
        <f t="shared" si="1"/>
        <v>46632.880000000005</v>
      </c>
      <c r="K22" s="10">
        <f t="shared" si="2"/>
        <v>2942</v>
      </c>
      <c r="L22" s="10">
        <f t="shared" si="3"/>
        <v>1924.74</v>
      </c>
      <c r="M22" s="14">
        <f t="shared" si="4"/>
        <v>0</v>
      </c>
    </row>
    <row r="23" spans="1:13" ht="12.75">
      <c r="A23" s="3">
        <v>17</v>
      </c>
      <c r="B23" s="6" t="s">
        <v>31</v>
      </c>
      <c r="C23" s="7">
        <v>20451781</v>
      </c>
      <c r="D23" s="8" t="s">
        <v>142</v>
      </c>
      <c r="E23" s="9" t="s">
        <v>127</v>
      </c>
      <c r="F23" s="10">
        <v>1008</v>
      </c>
      <c r="G23" s="10">
        <v>29339.76</v>
      </c>
      <c r="H23" s="11">
        <f t="shared" si="0"/>
        <v>30347.76</v>
      </c>
      <c r="I23" s="12">
        <v>0</v>
      </c>
      <c r="J23" s="13">
        <f t="shared" si="1"/>
        <v>30347.76</v>
      </c>
      <c r="K23" s="10">
        <f t="shared" si="2"/>
        <v>126</v>
      </c>
      <c r="L23" s="10">
        <f t="shared" si="3"/>
        <v>2444.98</v>
      </c>
      <c r="M23" s="14">
        <f t="shared" si="4"/>
        <v>0</v>
      </c>
    </row>
    <row r="24" spans="1:13" ht="12.75">
      <c r="A24" s="3">
        <v>18</v>
      </c>
      <c r="B24" s="6" t="s">
        <v>32</v>
      </c>
      <c r="C24" s="7">
        <v>20845514</v>
      </c>
      <c r="D24" s="8" t="s">
        <v>143</v>
      </c>
      <c r="E24" s="9" t="s">
        <v>127</v>
      </c>
      <c r="F24" s="10">
        <v>15956</v>
      </c>
      <c r="G24" s="10">
        <v>15280.2</v>
      </c>
      <c r="H24" s="11">
        <f t="shared" si="0"/>
        <v>31236.2</v>
      </c>
      <c r="I24" s="12">
        <v>0</v>
      </c>
      <c r="J24" s="13">
        <f t="shared" si="1"/>
        <v>31236.2</v>
      </c>
      <c r="K24" s="10">
        <f t="shared" si="2"/>
        <v>1994.5</v>
      </c>
      <c r="L24" s="10">
        <f t="shared" si="3"/>
        <v>1273.3500000000001</v>
      </c>
      <c r="M24" s="14">
        <f t="shared" si="4"/>
        <v>0</v>
      </c>
    </row>
    <row r="25" spans="1:13" ht="12.75">
      <c r="A25" s="3">
        <v>19</v>
      </c>
      <c r="B25" s="15" t="s">
        <v>33</v>
      </c>
      <c r="C25" s="15">
        <v>31640980</v>
      </c>
      <c r="D25" s="8" t="s">
        <v>109</v>
      </c>
      <c r="E25" s="9" t="s">
        <v>131</v>
      </c>
      <c r="F25" s="10">
        <v>23366.4</v>
      </c>
      <c r="G25" s="10">
        <v>15881.52</v>
      </c>
      <c r="H25" s="11">
        <f t="shared" si="0"/>
        <v>39247.92</v>
      </c>
      <c r="I25" s="12">
        <v>528</v>
      </c>
      <c r="J25" s="13">
        <f t="shared" si="1"/>
        <v>39775.92</v>
      </c>
      <c r="K25" s="10">
        <f t="shared" si="2"/>
        <v>2920.8</v>
      </c>
      <c r="L25" s="10">
        <f t="shared" si="3"/>
        <v>1323.46</v>
      </c>
      <c r="M25" s="14">
        <f t="shared" si="4"/>
        <v>66</v>
      </c>
    </row>
    <row r="26" spans="1:13" ht="12.75">
      <c r="A26" s="3">
        <v>20</v>
      </c>
      <c r="B26" s="6" t="s">
        <v>34</v>
      </c>
      <c r="C26" s="15">
        <v>20288243</v>
      </c>
      <c r="D26" s="8" t="s">
        <v>144</v>
      </c>
      <c r="E26" s="9" t="s">
        <v>145</v>
      </c>
      <c r="F26" s="10">
        <v>18672</v>
      </c>
      <c r="G26" s="10">
        <v>8522.16</v>
      </c>
      <c r="H26" s="11">
        <f t="shared" si="0"/>
        <v>27194.16</v>
      </c>
      <c r="I26" s="12">
        <v>0</v>
      </c>
      <c r="J26" s="13">
        <f t="shared" si="1"/>
        <v>27194.16</v>
      </c>
      <c r="K26" s="10">
        <f t="shared" si="2"/>
        <v>2334</v>
      </c>
      <c r="L26" s="10">
        <f t="shared" si="3"/>
        <v>710.18</v>
      </c>
      <c r="M26" s="14">
        <f t="shared" si="4"/>
        <v>0</v>
      </c>
    </row>
    <row r="27" spans="1:13" ht="12.75">
      <c r="A27" s="3">
        <v>21</v>
      </c>
      <c r="B27" s="6" t="s">
        <v>35</v>
      </c>
      <c r="C27" s="7">
        <v>19748747</v>
      </c>
      <c r="D27" s="8" t="s">
        <v>113</v>
      </c>
      <c r="E27" s="9" t="s">
        <v>131</v>
      </c>
      <c r="F27" s="10">
        <v>16512</v>
      </c>
      <c r="G27" s="10">
        <v>13774.08</v>
      </c>
      <c r="H27" s="11">
        <f t="shared" si="0"/>
        <v>30286.08</v>
      </c>
      <c r="I27" s="12">
        <v>132</v>
      </c>
      <c r="J27" s="13">
        <f>H27+I27</f>
        <v>30418.08</v>
      </c>
      <c r="K27" s="10">
        <f t="shared" si="2"/>
        <v>2064</v>
      </c>
      <c r="L27" s="10">
        <f t="shared" si="3"/>
        <v>1147.84</v>
      </c>
      <c r="M27" s="14">
        <f t="shared" si="4"/>
        <v>16.5</v>
      </c>
    </row>
    <row r="28" spans="1:13" ht="12.75">
      <c r="A28" s="3">
        <v>22</v>
      </c>
      <c r="B28" s="6" t="s">
        <v>36</v>
      </c>
      <c r="C28" s="7">
        <v>19640353</v>
      </c>
      <c r="D28" s="8" t="s">
        <v>109</v>
      </c>
      <c r="E28" s="9" t="s">
        <v>131</v>
      </c>
      <c r="F28" s="10">
        <v>21489.6</v>
      </c>
      <c r="G28" s="10">
        <v>10554.48</v>
      </c>
      <c r="H28" s="11">
        <f t="shared" si="0"/>
        <v>32044.079999999998</v>
      </c>
      <c r="I28" s="12">
        <v>0</v>
      </c>
      <c r="J28" s="13">
        <f aca="true" t="shared" si="5" ref="J28:J91">H28+I28</f>
        <v>32044.079999999998</v>
      </c>
      <c r="K28" s="10">
        <f t="shared" si="2"/>
        <v>2686.2</v>
      </c>
      <c r="L28" s="10">
        <f t="shared" si="3"/>
        <v>879.54</v>
      </c>
      <c r="M28" s="14">
        <f t="shared" si="4"/>
        <v>0</v>
      </c>
    </row>
    <row r="29" spans="1:13" ht="12.75">
      <c r="A29" s="3">
        <v>23</v>
      </c>
      <c r="B29" s="6" t="s">
        <v>37</v>
      </c>
      <c r="C29" s="7">
        <v>20245331</v>
      </c>
      <c r="D29" s="8" t="s">
        <v>146</v>
      </c>
      <c r="E29" s="9" t="s">
        <v>129</v>
      </c>
      <c r="F29" s="10">
        <v>13956</v>
      </c>
      <c r="G29" s="10">
        <v>13422.96</v>
      </c>
      <c r="H29" s="11">
        <f t="shared" si="0"/>
        <v>27378.96</v>
      </c>
      <c r="I29" s="12">
        <v>0</v>
      </c>
      <c r="J29" s="13">
        <f t="shared" si="5"/>
        <v>27378.96</v>
      </c>
      <c r="K29" s="10">
        <f t="shared" si="2"/>
        <v>1744.5</v>
      </c>
      <c r="L29" s="10">
        <f t="shared" si="3"/>
        <v>1118.58</v>
      </c>
      <c r="M29" s="14">
        <f t="shared" si="4"/>
        <v>0</v>
      </c>
    </row>
    <row r="30" spans="1:13" ht="12.75">
      <c r="A30" s="3">
        <v>24</v>
      </c>
      <c r="B30" s="6" t="s">
        <v>38</v>
      </c>
      <c r="C30" s="7">
        <v>20245340</v>
      </c>
      <c r="D30" s="8" t="s">
        <v>147</v>
      </c>
      <c r="E30" s="9" t="s">
        <v>129</v>
      </c>
      <c r="F30" s="10">
        <v>17096</v>
      </c>
      <c r="G30" s="10">
        <v>12955.8</v>
      </c>
      <c r="H30" s="11">
        <f t="shared" si="0"/>
        <v>30051.8</v>
      </c>
      <c r="I30" s="12">
        <v>0</v>
      </c>
      <c r="J30" s="13">
        <f t="shared" si="5"/>
        <v>30051.8</v>
      </c>
      <c r="K30" s="10">
        <f t="shared" si="2"/>
        <v>2137</v>
      </c>
      <c r="L30" s="10">
        <f t="shared" si="3"/>
        <v>1079.6499999999999</v>
      </c>
      <c r="M30" s="14">
        <f t="shared" si="4"/>
        <v>0</v>
      </c>
    </row>
    <row r="31" spans="1:13" ht="12.75">
      <c r="A31" s="3">
        <v>25</v>
      </c>
      <c r="B31" s="6" t="s">
        <v>39</v>
      </c>
      <c r="C31" s="7">
        <v>36371840</v>
      </c>
      <c r="D31" s="8" t="s">
        <v>110</v>
      </c>
      <c r="E31" s="9" t="s">
        <v>131</v>
      </c>
      <c r="F31" s="10">
        <v>27072</v>
      </c>
      <c r="G31" s="10">
        <v>24708.84</v>
      </c>
      <c r="H31" s="11">
        <f t="shared" si="0"/>
        <v>51780.84</v>
      </c>
      <c r="I31" s="12">
        <v>420</v>
      </c>
      <c r="J31" s="13">
        <f t="shared" si="5"/>
        <v>52200.84</v>
      </c>
      <c r="K31" s="10">
        <f t="shared" si="2"/>
        <v>3384</v>
      </c>
      <c r="L31" s="10">
        <f t="shared" si="3"/>
        <v>2059.07</v>
      </c>
      <c r="M31" s="14">
        <f t="shared" si="4"/>
        <v>52.5</v>
      </c>
    </row>
    <row r="32" spans="1:13" ht="12.75">
      <c r="A32" s="3">
        <v>26</v>
      </c>
      <c r="B32" s="6" t="s">
        <v>40</v>
      </c>
      <c r="C32" s="7">
        <v>20244921</v>
      </c>
      <c r="D32" s="8" t="s">
        <v>148</v>
      </c>
      <c r="E32" s="9" t="s">
        <v>129</v>
      </c>
      <c r="F32" s="10">
        <v>11532</v>
      </c>
      <c r="G32" s="10">
        <v>15410.28</v>
      </c>
      <c r="H32" s="11">
        <f t="shared" si="0"/>
        <v>26942.28</v>
      </c>
      <c r="I32" s="12">
        <v>0</v>
      </c>
      <c r="J32" s="13">
        <f t="shared" si="5"/>
        <v>26942.28</v>
      </c>
      <c r="K32" s="10">
        <f t="shared" si="2"/>
        <v>1441.5</v>
      </c>
      <c r="L32" s="10">
        <f t="shared" si="3"/>
        <v>1284.19</v>
      </c>
      <c r="M32" s="14">
        <f t="shared" si="4"/>
        <v>0</v>
      </c>
    </row>
    <row r="33" spans="1:13" ht="12.75">
      <c r="A33" s="3">
        <v>27</v>
      </c>
      <c r="B33" s="6" t="s">
        <v>41</v>
      </c>
      <c r="C33" s="7">
        <v>19576765</v>
      </c>
      <c r="D33" s="8" t="s">
        <v>116</v>
      </c>
      <c r="E33" s="9" t="s">
        <v>131</v>
      </c>
      <c r="F33" s="10">
        <v>21612</v>
      </c>
      <c r="G33" s="10">
        <v>15699.24</v>
      </c>
      <c r="H33" s="11">
        <f t="shared" si="0"/>
        <v>37311.24</v>
      </c>
      <c r="I33" s="12">
        <v>0</v>
      </c>
      <c r="J33" s="13">
        <f t="shared" si="5"/>
        <v>37311.24</v>
      </c>
      <c r="K33" s="10">
        <f t="shared" si="2"/>
        <v>2701.5</v>
      </c>
      <c r="L33" s="10">
        <f t="shared" si="3"/>
        <v>1308.27</v>
      </c>
      <c r="M33" s="14">
        <f t="shared" si="4"/>
        <v>0</v>
      </c>
    </row>
    <row r="34" spans="1:13" ht="12.75">
      <c r="A34" s="3">
        <v>28</v>
      </c>
      <c r="B34" s="6" t="s">
        <v>42</v>
      </c>
      <c r="C34" s="7">
        <v>20451854</v>
      </c>
      <c r="D34" s="8" t="s">
        <v>149</v>
      </c>
      <c r="E34" s="9" t="s">
        <v>127</v>
      </c>
      <c r="F34" s="10">
        <v>13248</v>
      </c>
      <c r="G34" s="10">
        <v>18199.68</v>
      </c>
      <c r="H34" s="11">
        <f t="shared" si="0"/>
        <v>31447.68</v>
      </c>
      <c r="I34" s="12">
        <v>0</v>
      </c>
      <c r="J34" s="13">
        <f t="shared" si="5"/>
        <v>31447.68</v>
      </c>
      <c r="K34" s="10">
        <f t="shared" si="2"/>
        <v>1656</v>
      </c>
      <c r="L34" s="10">
        <f t="shared" si="3"/>
        <v>1516.64</v>
      </c>
      <c r="M34" s="14">
        <f t="shared" si="4"/>
        <v>0</v>
      </c>
    </row>
    <row r="35" spans="1:13" ht="12.75">
      <c r="A35" s="3">
        <v>29</v>
      </c>
      <c r="B35" s="15" t="s">
        <v>43</v>
      </c>
      <c r="C35" s="15">
        <v>28253836</v>
      </c>
      <c r="D35" s="8" t="s">
        <v>108</v>
      </c>
      <c r="E35" s="9" t="s">
        <v>129</v>
      </c>
      <c r="F35" s="10">
        <v>19748</v>
      </c>
      <c r="G35" s="10">
        <v>12628.2</v>
      </c>
      <c r="H35" s="11">
        <f t="shared" si="0"/>
        <v>32376.2</v>
      </c>
      <c r="I35" s="12">
        <v>0</v>
      </c>
      <c r="J35" s="13">
        <f t="shared" si="5"/>
        <v>32376.2</v>
      </c>
      <c r="K35" s="10">
        <f t="shared" si="2"/>
        <v>2468.5</v>
      </c>
      <c r="L35" s="10">
        <f t="shared" si="3"/>
        <v>1052.3500000000001</v>
      </c>
      <c r="M35" s="14">
        <f t="shared" si="4"/>
        <v>0</v>
      </c>
    </row>
    <row r="36" spans="1:13" ht="12.75">
      <c r="A36" s="3">
        <v>30</v>
      </c>
      <c r="B36" s="6" t="s">
        <v>44</v>
      </c>
      <c r="C36" s="7">
        <v>14419484</v>
      </c>
      <c r="D36" s="8" t="s">
        <v>150</v>
      </c>
      <c r="E36" s="9" t="s">
        <v>129</v>
      </c>
      <c r="F36" s="10">
        <v>2505.6</v>
      </c>
      <c r="G36" s="10">
        <v>28609.08</v>
      </c>
      <c r="H36" s="11">
        <f t="shared" si="0"/>
        <v>31114.68</v>
      </c>
      <c r="I36" s="12">
        <v>0</v>
      </c>
      <c r="J36" s="13">
        <f t="shared" si="5"/>
        <v>31114.68</v>
      </c>
      <c r="K36" s="10">
        <f t="shared" si="2"/>
        <v>313.2</v>
      </c>
      <c r="L36" s="10">
        <f t="shared" si="3"/>
        <v>2384.09</v>
      </c>
      <c r="M36" s="14">
        <f t="shared" si="4"/>
        <v>0</v>
      </c>
    </row>
    <row r="37" spans="1:13" ht="12.75">
      <c r="A37" s="3">
        <v>31</v>
      </c>
      <c r="B37" s="6" t="s">
        <v>45</v>
      </c>
      <c r="C37" s="7">
        <v>19478490</v>
      </c>
      <c r="D37" s="8" t="s">
        <v>106</v>
      </c>
      <c r="E37" s="9" t="s">
        <v>131</v>
      </c>
      <c r="F37" s="10">
        <v>20385.6</v>
      </c>
      <c r="G37" s="10">
        <v>20311.92</v>
      </c>
      <c r="H37" s="11">
        <f t="shared" si="0"/>
        <v>40697.52</v>
      </c>
      <c r="I37" s="12">
        <v>105.6</v>
      </c>
      <c r="J37" s="13">
        <f t="shared" si="5"/>
        <v>40803.119999999995</v>
      </c>
      <c r="K37" s="10">
        <f t="shared" si="2"/>
        <v>2548.2</v>
      </c>
      <c r="L37" s="10">
        <f t="shared" si="3"/>
        <v>1692.6599999999999</v>
      </c>
      <c r="M37" s="14">
        <f t="shared" si="4"/>
        <v>13.2</v>
      </c>
    </row>
    <row r="38" spans="1:13" ht="12.75">
      <c r="A38" s="3">
        <v>32</v>
      </c>
      <c r="B38" s="6" t="s">
        <v>46</v>
      </c>
      <c r="C38" s="7">
        <v>19477982</v>
      </c>
      <c r="D38" s="8" t="s">
        <v>151</v>
      </c>
      <c r="E38" s="9" t="s">
        <v>131</v>
      </c>
      <c r="F38" s="10">
        <v>21393.6</v>
      </c>
      <c r="G38" s="10">
        <v>15512.88</v>
      </c>
      <c r="H38" s="11">
        <f t="shared" si="0"/>
        <v>36906.479999999996</v>
      </c>
      <c r="I38" s="12">
        <v>0</v>
      </c>
      <c r="J38" s="13">
        <f t="shared" si="5"/>
        <v>36906.479999999996</v>
      </c>
      <c r="K38" s="10">
        <f t="shared" si="2"/>
        <v>2674.2</v>
      </c>
      <c r="L38" s="10">
        <f t="shared" si="3"/>
        <v>1292.74</v>
      </c>
      <c r="M38" s="14">
        <f t="shared" si="4"/>
        <v>0</v>
      </c>
    </row>
    <row r="39" spans="1:13" ht="12.75">
      <c r="A39" s="3">
        <v>33</v>
      </c>
      <c r="B39" s="6" t="s">
        <v>47</v>
      </c>
      <c r="C39" s="7">
        <v>19372064</v>
      </c>
      <c r="D39" s="8" t="s">
        <v>152</v>
      </c>
      <c r="E39" s="9" t="s">
        <v>131</v>
      </c>
      <c r="F39" s="10">
        <v>20107.2</v>
      </c>
      <c r="G39" s="10">
        <v>15554.88</v>
      </c>
      <c r="H39" s="11">
        <f t="shared" si="0"/>
        <v>35662.08</v>
      </c>
      <c r="I39" s="12">
        <v>0</v>
      </c>
      <c r="J39" s="13">
        <f t="shared" si="5"/>
        <v>35662.08</v>
      </c>
      <c r="K39" s="10">
        <f t="shared" si="2"/>
        <v>2513.4</v>
      </c>
      <c r="L39" s="10">
        <f t="shared" si="3"/>
        <v>1296.24</v>
      </c>
      <c r="M39" s="14">
        <f t="shared" si="4"/>
        <v>0</v>
      </c>
    </row>
    <row r="40" spans="1:13" ht="12.75">
      <c r="A40" s="3">
        <v>34</v>
      </c>
      <c r="B40" s="6" t="s">
        <v>48</v>
      </c>
      <c r="C40" s="7">
        <v>19640507</v>
      </c>
      <c r="D40" s="8" t="s">
        <v>153</v>
      </c>
      <c r="E40" s="9" t="s">
        <v>131</v>
      </c>
      <c r="F40" s="10">
        <v>27219.2</v>
      </c>
      <c r="G40" s="10">
        <v>24627.6</v>
      </c>
      <c r="H40" s="11">
        <f t="shared" si="0"/>
        <v>51846.8</v>
      </c>
      <c r="I40" s="12">
        <v>0</v>
      </c>
      <c r="J40" s="13">
        <f t="shared" si="5"/>
        <v>51846.8</v>
      </c>
      <c r="K40" s="10">
        <f t="shared" si="2"/>
        <v>3402.4</v>
      </c>
      <c r="L40" s="10">
        <f t="shared" si="3"/>
        <v>2052.2999999999997</v>
      </c>
      <c r="M40" s="14">
        <f t="shared" si="4"/>
        <v>0</v>
      </c>
    </row>
    <row r="41" spans="1:13" ht="12.75">
      <c r="A41" s="3">
        <v>35</v>
      </c>
      <c r="B41" s="6" t="s">
        <v>49</v>
      </c>
      <c r="C41" s="7">
        <v>21149642</v>
      </c>
      <c r="D41" s="8" t="s">
        <v>154</v>
      </c>
      <c r="E41" s="9" t="s">
        <v>145</v>
      </c>
      <c r="F41" s="10">
        <v>27456</v>
      </c>
      <c r="G41" s="10">
        <v>10542.36</v>
      </c>
      <c r="H41" s="11">
        <f t="shared" si="0"/>
        <v>37998.36</v>
      </c>
      <c r="I41" s="12">
        <v>369.6</v>
      </c>
      <c r="J41" s="13">
        <f t="shared" si="5"/>
        <v>38367.96</v>
      </c>
      <c r="K41" s="10">
        <f t="shared" si="2"/>
        <v>3432</v>
      </c>
      <c r="L41" s="10">
        <f t="shared" si="3"/>
        <v>878.5300000000001</v>
      </c>
      <c r="M41" s="14">
        <f t="shared" si="4"/>
        <v>46.2</v>
      </c>
    </row>
    <row r="42" spans="1:13" ht="12.75">
      <c r="A42" s="3">
        <v>36</v>
      </c>
      <c r="B42" s="6" t="s">
        <v>50</v>
      </c>
      <c r="C42" s="7">
        <v>20245307</v>
      </c>
      <c r="D42" s="8" t="s">
        <v>107</v>
      </c>
      <c r="E42" s="9" t="s">
        <v>127</v>
      </c>
      <c r="F42" s="10">
        <v>26531.2</v>
      </c>
      <c r="G42" s="10">
        <v>21631.08</v>
      </c>
      <c r="H42" s="11">
        <f t="shared" si="0"/>
        <v>48162.28</v>
      </c>
      <c r="I42" s="12">
        <v>0</v>
      </c>
      <c r="J42" s="13">
        <f t="shared" si="5"/>
        <v>48162.28</v>
      </c>
      <c r="K42" s="10">
        <f t="shared" si="2"/>
        <v>3316.4</v>
      </c>
      <c r="L42" s="10">
        <f t="shared" si="3"/>
        <v>1802.5900000000001</v>
      </c>
      <c r="M42" s="14">
        <f t="shared" si="4"/>
        <v>0</v>
      </c>
    </row>
    <row r="43" spans="1:13" ht="12.75">
      <c r="A43" s="3">
        <v>37</v>
      </c>
      <c r="B43" s="16" t="s">
        <v>51</v>
      </c>
      <c r="C43" s="16">
        <v>29565887</v>
      </c>
      <c r="D43" s="17" t="s">
        <v>155</v>
      </c>
      <c r="E43" s="9" t="s">
        <v>145</v>
      </c>
      <c r="F43" s="18">
        <v>16094.4</v>
      </c>
      <c r="G43" s="18">
        <v>14713.68</v>
      </c>
      <c r="H43" s="11">
        <f t="shared" si="0"/>
        <v>30808.08</v>
      </c>
      <c r="I43" s="12">
        <v>0</v>
      </c>
      <c r="J43" s="13">
        <f t="shared" si="5"/>
        <v>30808.08</v>
      </c>
      <c r="K43" s="10">
        <f t="shared" si="2"/>
        <v>2011.8</v>
      </c>
      <c r="L43" s="10">
        <f t="shared" si="3"/>
        <v>1226.14</v>
      </c>
      <c r="M43" s="14">
        <f t="shared" si="4"/>
        <v>0</v>
      </c>
    </row>
    <row r="44" spans="1:13" ht="12.75">
      <c r="A44" s="3">
        <v>38</v>
      </c>
      <c r="B44" s="6" t="s">
        <v>52</v>
      </c>
      <c r="C44" s="7">
        <v>19370004</v>
      </c>
      <c r="D44" s="8" t="s">
        <v>156</v>
      </c>
      <c r="E44" s="9" t="s">
        <v>127</v>
      </c>
      <c r="F44" s="10">
        <v>17254.4</v>
      </c>
      <c r="G44" s="10">
        <v>18060.48</v>
      </c>
      <c r="H44" s="11">
        <f t="shared" si="0"/>
        <v>35314.880000000005</v>
      </c>
      <c r="I44" s="12">
        <v>251.2</v>
      </c>
      <c r="J44" s="13">
        <f t="shared" si="5"/>
        <v>35566.08</v>
      </c>
      <c r="K44" s="10">
        <f t="shared" si="2"/>
        <v>2156.8</v>
      </c>
      <c r="L44" s="10">
        <f t="shared" si="3"/>
        <v>1505.04</v>
      </c>
      <c r="M44" s="14">
        <f t="shared" si="4"/>
        <v>31.4</v>
      </c>
    </row>
    <row r="45" spans="1:13" ht="12.75">
      <c r="A45" s="3">
        <v>39</v>
      </c>
      <c r="B45" s="6" t="s">
        <v>53</v>
      </c>
      <c r="C45" s="7">
        <v>20451722</v>
      </c>
      <c r="D45" s="8" t="s">
        <v>157</v>
      </c>
      <c r="E45" s="9" t="s">
        <v>131</v>
      </c>
      <c r="F45" s="10">
        <v>14774.4</v>
      </c>
      <c r="G45" s="10">
        <v>29333.16</v>
      </c>
      <c r="H45" s="11">
        <f t="shared" si="0"/>
        <v>44107.56</v>
      </c>
      <c r="I45" s="12">
        <v>0</v>
      </c>
      <c r="J45" s="13">
        <f t="shared" si="5"/>
        <v>44107.56</v>
      </c>
      <c r="K45" s="10">
        <f t="shared" si="2"/>
        <v>1846.8</v>
      </c>
      <c r="L45" s="10">
        <f t="shared" si="3"/>
        <v>2444.43</v>
      </c>
      <c r="M45" s="14">
        <f t="shared" si="4"/>
        <v>0</v>
      </c>
    </row>
    <row r="46" spans="1:13" ht="12.75">
      <c r="A46" s="3">
        <v>40</v>
      </c>
      <c r="B46" s="6" t="s">
        <v>54</v>
      </c>
      <c r="C46" s="7">
        <v>19476715</v>
      </c>
      <c r="D46" s="8" t="s">
        <v>158</v>
      </c>
      <c r="E46" s="9" t="s">
        <v>129</v>
      </c>
      <c r="F46" s="10">
        <v>23760</v>
      </c>
      <c r="G46" s="10">
        <v>18800.4</v>
      </c>
      <c r="H46" s="11">
        <f t="shared" si="0"/>
        <v>42560.4</v>
      </c>
      <c r="I46" s="12">
        <v>0</v>
      </c>
      <c r="J46" s="13">
        <f t="shared" si="5"/>
        <v>42560.4</v>
      </c>
      <c r="K46" s="10">
        <f t="shared" si="2"/>
        <v>2970</v>
      </c>
      <c r="L46" s="10">
        <f t="shared" si="3"/>
        <v>1566.7</v>
      </c>
      <c r="M46" s="14">
        <f t="shared" si="4"/>
        <v>0</v>
      </c>
    </row>
    <row r="47" spans="1:13" ht="12.75">
      <c r="A47" s="3">
        <v>41</v>
      </c>
      <c r="B47" s="6" t="s">
        <v>55</v>
      </c>
      <c r="C47" s="7">
        <v>19260311</v>
      </c>
      <c r="D47" s="8" t="s">
        <v>159</v>
      </c>
      <c r="E47" s="9" t="s">
        <v>131</v>
      </c>
      <c r="F47" s="10">
        <v>26721.6</v>
      </c>
      <c r="G47" s="10">
        <v>21131.16</v>
      </c>
      <c r="H47" s="11">
        <f t="shared" si="0"/>
        <v>47852.759999999995</v>
      </c>
      <c r="I47" s="12">
        <v>0</v>
      </c>
      <c r="J47" s="13">
        <f t="shared" si="5"/>
        <v>47852.759999999995</v>
      </c>
      <c r="K47" s="10">
        <f t="shared" si="2"/>
        <v>3340.2</v>
      </c>
      <c r="L47" s="10">
        <f t="shared" si="3"/>
        <v>1760.93</v>
      </c>
      <c r="M47" s="14">
        <f t="shared" si="4"/>
        <v>0</v>
      </c>
    </row>
    <row r="48" spans="1:13" ht="12.75">
      <c r="A48" s="3">
        <v>42</v>
      </c>
      <c r="B48" s="6" t="s">
        <v>56</v>
      </c>
      <c r="C48" s="7">
        <v>19478279</v>
      </c>
      <c r="D48" s="8" t="s">
        <v>105</v>
      </c>
      <c r="E48" s="9" t="s">
        <v>129</v>
      </c>
      <c r="F48" s="10">
        <v>16848</v>
      </c>
      <c r="G48" s="10">
        <v>26271.84</v>
      </c>
      <c r="H48" s="11">
        <f t="shared" si="0"/>
        <v>43119.84</v>
      </c>
      <c r="I48" s="12">
        <v>176</v>
      </c>
      <c r="J48" s="13">
        <f t="shared" si="5"/>
        <v>43295.84</v>
      </c>
      <c r="K48" s="10">
        <f t="shared" si="2"/>
        <v>2106</v>
      </c>
      <c r="L48" s="10">
        <f t="shared" si="3"/>
        <v>2189.32</v>
      </c>
      <c r="M48" s="14">
        <f t="shared" si="4"/>
        <v>22</v>
      </c>
    </row>
    <row r="49" spans="1:13" ht="12.75">
      <c r="A49" s="3">
        <v>43</v>
      </c>
      <c r="B49" s="6" t="s">
        <v>57</v>
      </c>
      <c r="C49" s="7">
        <v>19252416</v>
      </c>
      <c r="D49" s="8" t="s">
        <v>160</v>
      </c>
      <c r="E49" s="9" t="s">
        <v>129</v>
      </c>
      <c r="F49" s="10">
        <v>14948</v>
      </c>
      <c r="G49" s="10">
        <v>10388.04</v>
      </c>
      <c r="H49" s="11">
        <f t="shared" si="0"/>
        <v>25336.04</v>
      </c>
      <c r="I49" s="12">
        <v>44</v>
      </c>
      <c r="J49" s="13">
        <f t="shared" si="5"/>
        <v>25380.04</v>
      </c>
      <c r="K49" s="10">
        <f t="shared" si="2"/>
        <v>1868.5</v>
      </c>
      <c r="L49" s="10">
        <f t="shared" si="3"/>
        <v>865.6700000000001</v>
      </c>
      <c r="M49" s="14">
        <f t="shared" si="4"/>
        <v>5.5</v>
      </c>
    </row>
    <row r="50" spans="1:13" ht="12.75">
      <c r="A50" s="3">
        <v>44</v>
      </c>
      <c r="B50" s="6" t="s">
        <v>58</v>
      </c>
      <c r="C50" s="15">
        <v>24889220</v>
      </c>
      <c r="D50" s="8" t="s">
        <v>123</v>
      </c>
      <c r="E50" s="9" t="s">
        <v>131</v>
      </c>
      <c r="F50" s="10">
        <v>5492.8</v>
      </c>
      <c r="G50" s="10">
        <v>26697.6</v>
      </c>
      <c r="H50" s="11">
        <f t="shared" si="0"/>
        <v>32190.399999999998</v>
      </c>
      <c r="I50" s="12">
        <v>0</v>
      </c>
      <c r="J50" s="13">
        <f t="shared" si="5"/>
        <v>32190.399999999998</v>
      </c>
      <c r="K50" s="10">
        <f t="shared" si="2"/>
        <v>686.6</v>
      </c>
      <c r="L50" s="10">
        <f t="shared" si="3"/>
        <v>2224.7999999999997</v>
      </c>
      <c r="M50" s="14">
        <f t="shared" si="4"/>
        <v>0</v>
      </c>
    </row>
    <row r="51" spans="1:13" ht="12.75">
      <c r="A51" s="3">
        <v>45</v>
      </c>
      <c r="B51" s="6" t="s">
        <v>59</v>
      </c>
      <c r="C51" s="7">
        <v>19477028</v>
      </c>
      <c r="D51" s="8" t="s">
        <v>161</v>
      </c>
      <c r="E51" s="9" t="s">
        <v>127</v>
      </c>
      <c r="F51" s="10">
        <v>12892</v>
      </c>
      <c r="G51" s="10">
        <v>10797.36</v>
      </c>
      <c r="H51" s="11">
        <f t="shared" si="0"/>
        <v>23689.36</v>
      </c>
      <c r="I51" s="12">
        <v>0</v>
      </c>
      <c r="J51" s="13">
        <f t="shared" si="5"/>
        <v>23689.36</v>
      </c>
      <c r="K51" s="10">
        <f t="shared" si="2"/>
        <v>1611.5</v>
      </c>
      <c r="L51" s="10">
        <f t="shared" si="3"/>
        <v>899.7800000000001</v>
      </c>
      <c r="M51" s="14">
        <f t="shared" si="4"/>
        <v>0</v>
      </c>
    </row>
    <row r="52" spans="1:13" ht="12.75">
      <c r="A52" s="3">
        <v>46</v>
      </c>
      <c r="B52" s="6" t="s">
        <v>60</v>
      </c>
      <c r="C52" s="7">
        <v>19317400</v>
      </c>
      <c r="D52" s="8" t="s">
        <v>162</v>
      </c>
      <c r="E52" s="9" t="s">
        <v>131</v>
      </c>
      <c r="F52" s="10">
        <v>13800</v>
      </c>
      <c r="G52" s="10">
        <v>20948.64</v>
      </c>
      <c r="H52" s="11">
        <f t="shared" si="0"/>
        <v>34748.64</v>
      </c>
      <c r="I52" s="12">
        <v>0</v>
      </c>
      <c r="J52" s="13">
        <f t="shared" si="5"/>
        <v>34748.64</v>
      </c>
      <c r="K52" s="10">
        <f t="shared" si="2"/>
        <v>1725</v>
      </c>
      <c r="L52" s="10">
        <f t="shared" si="3"/>
        <v>1745.72</v>
      </c>
      <c r="M52" s="14">
        <f t="shared" si="4"/>
        <v>0</v>
      </c>
    </row>
    <row r="53" spans="1:13" ht="12.75">
      <c r="A53" s="3">
        <v>47</v>
      </c>
      <c r="B53" s="6" t="s">
        <v>61</v>
      </c>
      <c r="C53" s="7">
        <v>19370110</v>
      </c>
      <c r="D53" s="8" t="s">
        <v>163</v>
      </c>
      <c r="E53" s="9" t="s">
        <v>131</v>
      </c>
      <c r="F53" s="10">
        <v>4680</v>
      </c>
      <c r="G53" s="10">
        <v>22358.16</v>
      </c>
      <c r="H53" s="11">
        <f t="shared" si="0"/>
        <v>27038.16</v>
      </c>
      <c r="I53" s="12">
        <v>0</v>
      </c>
      <c r="J53" s="13">
        <f t="shared" si="5"/>
        <v>27038.16</v>
      </c>
      <c r="K53" s="10">
        <f t="shared" si="2"/>
        <v>585</v>
      </c>
      <c r="L53" s="10">
        <f t="shared" si="3"/>
        <v>1863.18</v>
      </c>
      <c r="M53" s="14">
        <f t="shared" si="4"/>
        <v>0</v>
      </c>
    </row>
    <row r="54" spans="1:13" ht="12.75">
      <c r="A54" s="3">
        <v>48</v>
      </c>
      <c r="B54" s="15" t="s">
        <v>62</v>
      </c>
      <c r="C54" s="15">
        <v>31392079</v>
      </c>
      <c r="D54" s="8" t="s">
        <v>164</v>
      </c>
      <c r="E54" s="9" t="s">
        <v>145</v>
      </c>
      <c r="F54" s="10">
        <v>5472</v>
      </c>
      <c r="G54" s="10">
        <v>30303.96</v>
      </c>
      <c r="H54" s="11">
        <f t="shared" si="0"/>
        <v>35775.96</v>
      </c>
      <c r="I54" s="12">
        <v>0</v>
      </c>
      <c r="J54" s="13">
        <f t="shared" si="5"/>
        <v>35775.96</v>
      </c>
      <c r="K54" s="10">
        <f t="shared" si="2"/>
        <v>684</v>
      </c>
      <c r="L54" s="10">
        <f t="shared" si="3"/>
        <v>2525.33</v>
      </c>
      <c r="M54" s="14">
        <f t="shared" si="4"/>
        <v>0</v>
      </c>
    </row>
    <row r="55" spans="1:13" ht="12.75">
      <c r="A55" s="3">
        <v>49</v>
      </c>
      <c r="B55" s="6" t="s">
        <v>63</v>
      </c>
      <c r="C55" s="7">
        <v>20335302</v>
      </c>
      <c r="D55" s="8" t="s">
        <v>111</v>
      </c>
      <c r="E55" s="9" t="s">
        <v>145</v>
      </c>
      <c r="F55" s="10">
        <v>21324</v>
      </c>
      <c r="G55" s="10">
        <v>22058.88</v>
      </c>
      <c r="H55" s="11">
        <f t="shared" si="0"/>
        <v>43382.880000000005</v>
      </c>
      <c r="I55" s="12">
        <v>0</v>
      </c>
      <c r="J55" s="13">
        <f t="shared" si="5"/>
        <v>43382.880000000005</v>
      </c>
      <c r="K55" s="10">
        <f t="shared" si="2"/>
        <v>2665.5</v>
      </c>
      <c r="L55" s="10">
        <f t="shared" si="3"/>
        <v>1838.24</v>
      </c>
      <c r="M55" s="14">
        <f t="shared" si="4"/>
        <v>0</v>
      </c>
    </row>
    <row r="56" spans="1:13" ht="12.75">
      <c r="A56" s="3">
        <v>50</v>
      </c>
      <c r="B56" s="6" t="s">
        <v>64</v>
      </c>
      <c r="C56" s="7">
        <v>19640795</v>
      </c>
      <c r="D56" s="8" t="s">
        <v>121</v>
      </c>
      <c r="E56" s="9" t="s">
        <v>131</v>
      </c>
      <c r="F56" s="10">
        <v>25350.4</v>
      </c>
      <c r="G56" s="10">
        <v>20828.04</v>
      </c>
      <c r="H56" s="11">
        <f t="shared" si="0"/>
        <v>46178.44</v>
      </c>
      <c r="I56" s="12">
        <v>0</v>
      </c>
      <c r="J56" s="13">
        <f t="shared" si="5"/>
        <v>46178.44</v>
      </c>
      <c r="K56" s="10">
        <f t="shared" si="2"/>
        <v>3168.8</v>
      </c>
      <c r="L56" s="10">
        <f t="shared" si="3"/>
        <v>1735.67</v>
      </c>
      <c r="M56" s="14">
        <f t="shared" si="4"/>
        <v>0</v>
      </c>
    </row>
    <row r="57" spans="1:13" ht="12.75">
      <c r="A57" s="3">
        <v>51</v>
      </c>
      <c r="B57" s="6" t="s">
        <v>65</v>
      </c>
      <c r="C57" s="7">
        <v>37825970</v>
      </c>
      <c r="D57" s="8" t="s">
        <v>165</v>
      </c>
      <c r="E57" s="9" t="s">
        <v>131</v>
      </c>
      <c r="F57" s="10">
        <v>22576</v>
      </c>
      <c r="G57" s="10">
        <v>17623.8</v>
      </c>
      <c r="H57" s="11">
        <f t="shared" si="0"/>
        <v>40199.8</v>
      </c>
      <c r="I57" s="12">
        <v>0</v>
      </c>
      <c r="J57" s="13">
        <f t="shared" si="5"/>
        <v>40199.8</v>
      </c>
      <c r="K57" s="10">
        <f t="shared" si="2"/>
        <v>2822</v>
      </c>
      <c r="L57" s="10">
        <f t="shared" si="3"/>
        <v>1468.6499999999999</v>
      </c>
      <c r="M57" s="14">
        <f t="shared" si="4"/>
        <v>0</v>
      </c>
    </row>
    <row r="58" spans="1:13" ht="12.75">
      <c r="A58" s="3">
        <v>52</v>
      </c>
      <c r="B58" s="6" t="s">
        <v>66</v>
      </c>
      <c r="C58" s="7">
        <v>19640744</v>
      </c>
      <c r="D58" s="8" t="s">
        <v>152</v>
      </c>
      <c r="E58" s="9" t="s">
        <v>129</v>
      </c>
      <c r="F58" s="10">
        <v>5312</v>
      </c>
      <c r="G58" s="10">
        <v>13145.04</v>
      </c>
      <c r="H58" s="11">
        <f t="shared" si="0"/>
        <v>18457.04</v>
      </c>
      <c r="I58" s="12">
        <v>0</v>
      </c>
      <c r="J58" s="13">
        <f t="shared" si="5"/>
        <v>18457.04</v>
      </c>
      <c r="K58" s="10">
        <f t="shared" si="2"/>
        <v>664</v>
      </c>
      <c r="L58" s="10">
        <f t="shared" si="3"/>
        <v>1095.42</v>
      </c>
      <c r="M58" s="14">
        <f t="shared" si="4"/>
        <v>0</v>
      </c>
    </row>
    <row r="59" spans="1:13" ht="12.75">
      <c r="A59" s="3">
        <v>53</v>
      </c>
      <c r="B59" s="6" t="s">
        <v>67</v>
      </c>
      <c r="C59" s="7">
        <v>20335337</v>
      </c>
      <c r="D59" s="8" t="s">
        <v>113</v>
      </c>
      <c r="E59" s="9" t="s">
        <v>129</v>
      </c>
      <c r="F59" s="10">
        <v>0</v>
      </c>
      <c r="G59" s="10">
        <v>19616.76</v>
      </c>
      <c r="H59" s="11">
        <f t="shared" si="0"/>
        <v>19616.76</v>
      </c>
      <c r="I59" s="12">
        <v>0</v>
      </c>
      <c r="J59" s="13">
        <f t="shared" si="5"/>
        <v>19616.76</v>
      </c>
      <c r="K59" s="10">
        <f t="shared" si="2"/>
        <v>0</v>
      </c>
      <c r="L59" s="10">
        <f t="shared" si="3"/>
        <v>1634.7299999999998</v>
      </c>
      <c r="M59" s="14">
        <f t="shared" si="4"/>
        <v>0</v>
      </c>
    </row>
    <row r="60" spans="1:13" ht="12.75">
      <c r="A60" s="3">
        <v>54</v>
      </c>
      <c r="B60" s="15" t="s">
        <v>68</v>
      </c>
      <c r="C60" s="15">
        <v>27233024</v>
      </c>
      <c r="D60" s="8" t="s">
        <v>119</v>
      </c>
      <c r="E60" s="9" t="s">
        <v>129</v>
      </c>
      <c r="F60" s="19">
        <v>17643.2</v>
      </c>
      <c r="G60" s="19">
        <v>15756.72</v>
      </c>
      <c r="H60" s="11">
        <f t="shared" si="0"/>
        <v>33399.92</v>
      </c>
      <c r="I60" s="12">
        <v>52.8</v>
      </c>
      <c r="J60" s="13">
        <f t="shared" si="5"/>
        <v>33452.72</v>
      </c>
      <c r="K60" s="10">
        <f t="shared" si="2"/>
        <v>2205.4</v>
      </c>
      <c r="L60" s="10">
        <f t="shared" si="3"/>
        <v>1313.06</v>
      </c>
      <c r="M60" s="14">
        <f t="shared" si="4"/>
        <v>6.6</v>
      </c>
    </row>
    <row r="61" spans="1:13" ht="12.75">
      <c r="A61" s="3">
        <v>55</v>
      </c>
      <c r="B61" s="6" t="s">
        <v>69</v>
      </c>
      <c r="C61" s="7">
        <v>19371107</v>
      </c>
      <c r="D61" s="8" t="s">
        <v>166</v>
      </c>
      <c r="E61" s="9" t="s">
        <v>131</v>
      </c>
      <c r="F61" s="10">
        <v>16140</v>
      </c>
      <c r="G61" s="10">
        <v>8664.96</v>
      </c>
      <c r="H61" s="11">
        <f t="shared" si="0"/>
        <v>24804.96</v>
      </c>
      <c r="I61" s="12">
        <v>0</v>
      </c>
      <c r="J61" s="13">
        <f t="shared" si="5"/>
        <v>24804.96</v>
      </c>
      <c r="K61" s="10">
        <f t="shared" si="2"/>
        <v>2017.5</v>
      </c>
      <c r="L61" s="10">
        <f t="shared" si="3"/>
        <v>722.0799999999999</v>
      </c>
      <c r="M61" s="14">
        <f t="shared" si="4"/>
        <v>0</v>
      </c>
    </row>
    <row r="62" spans="1:13" ht="12.75">
      <c r="A62" s="3">
        <v>56</v>
      </c>
      <c r="B62" s="6" t="s">
        <v>70</v>
      </c>
      <c r="C62" s="7">
        <v>35797563</v>
      </c>
      <c r="D62" s="8" t="s">
        <v>167</v>
      </c>
      <c r="E62" s="9" t="s">
        <v>145</v>
      </c>
      <c r="F62" s="10">
        <v>19873.6</v>
      </c>
      <c r="G62" s="10">
        <v>23031.96</v>
      </c>
      <c r="H62" s="11">
        <f t="shared" si="0"/>
        <v>42905.56</v>
      </c>
      <c r="I62" s="12">
        <v>0</v>
      </c>
      <c r="J62" s="13">
        <f t="shared" si="5"/>
        <v>42905.56</v>
      </c>
      <c r="K62" s="10">
        <f t="shared" si="2"/>
        <v>2484.2</v>
      </c>
      <c r="L62" s="10">
        <f t="shared" si="3"/>
        <v>1919.33</v>
      </c>
      <c r="M62" s="14">
        <f t="shared" si="4"/>
        <v>0</v>
      </c>
    </row>
    <row r="63" spans="1:13" ht="12.75">
      <c r="A63" s="3">
        <v>57</v>
      </c>
      <c r="B63" s="6" t="s">
        <v>71</v>
      </c>
      <c r="C63" s="7">
        <v>19414640</v>
      </c>
      <c r="D63" s="8" t="s">
        <v>115</v>
      </c>
      <c r="E63" s="9" t="s">
        <v>131</v>
      </c>
      <c r="F63" s="10">
        <v>19136</v>
      </c>
      <c r="G63" s="10">
        <v>11185.68</v>
      </c>
      <c r="H63" s="11">
        <f t="shared" si="0"/>
        <v>30321.68</v>
      </c>
      <c r="I63" s="12">
        <v>176</v>
      </c>
      <c r="J63" s="13">
        <f t="shared" si="5"/>
        <v>30497.68</v>
      </c>
      <c r="K63" s="10">
        <f t="shared" si="2"/>
        <v>2392</v>
      </c>
      <c r="L63" s="10">
        <f t="shared" si="3"/>
        <v>932.14</v>
      </c>
      <c r="M63" s="14">
        <f t="shared" si="4"/>
        <v>22</v>
      </c>
    </row>
    <row r="64" spans="1:13" ht="12.75">
      <c r="A64" s="3">
        <v>58</v>
      </c>
      <c r="B64" s="6" t="s">
        <v>72</v>
      </c>
      <c r="C64" s="7">
        <v>35566585</v>
      </c>
      <c r="D64" s="8" t="s">
        <v>168</v>
      </c>
      <c r="E64" s="9" t="s">
        <v>129</v>
      </c>
      <c r="F64" s="10">
        <v>24083.2</v>
      </c>
      <c r="G64" s="10">
        <v>24600.48</v>
      </c>
      <c r="H64" s="11">
        <f t="shared" si="0"/>
        <v>48683.68</v>
      </c>
      <c r="I64" s="12">
        <v>52.8</v>
      </c>
      <c r="J64" s="13">
        <f t="shared" si="5"/>
        <v>48736.48</v>
      </c>
      <c r="K64" s="10">
        <f t="shared" si="2"/>
        <v>3010.4</v>
      </c>
      <c r="L64" s="10">
        <f t="shared" si="3"/>
        <v>2050.04</v>
      </c>
      <c r="M64" s="14">
        <f t="shared" si="4"/>
        <v>6.6</v>
      </c>
    </row>
    <row r="65" spans="1:13" ht="12.75">
      <c r="A65" s="3">
        <v>59</v>
      </c>
      <c r="B65" s="6" t="s">
        <v>73</v>
      </c>
      <c r="C65" s="7">
        <v>35784687</v>
      </c>
      <c r="D65" s="8" t="s">
        <v>169</v>
      </c>
      <c r="E65" s="9" t="s">
        <v>145</v>
      </c>
      <c r="F65" s="10">
        <v>18384</v>
      </c>
      <c r="G65" s="10">
        <v>11832.72</v>
      </c>
      <c r="H65" s="11">
        <f t="shared" si="0"/>
        <v>30216.72</v>
      </c>
      <c r="I65" s="12">
        <v>144</v>
      </c>
      <c r="J65" s="13">
        <f t="shared" si="5"/>
        <v>30360.72</v>
      </c>
      <c r="K65" s="10">
        <f t="shared" si="2"/>
        <v>2298</v>
      </c>
      <c r="L65" s="10">
        <f t="shared" si="3"/>
        <v>986.06</v>
      </c>
      <c r="M65" s="14">
        <f t="shared" si="4"/>
        <v>18</v>
      </c>
    </row>
    <row r="66" spans="1:13" ht="12.75">
      <c r="A66" s="3">
        <v>60</v>
      </c>
      <c r="B66" s="6" t="s">
        <v>74</v>
      </c>
      <c r="C66" s="7">
        <v>35784695</v>
      </c>
      <c r="D66" s="8" t="s">
        <v>170</v>
      </c>
      <c r="E66" s="9" t="s">
        <v>145</v>
      </c>
      <c r="F66" s="10">
        <v>16924.8</v>
      </c>
      <c r="G66" s="10">
        <v>11944.92</v>
      </c>
      <c r="H66" s="11">
        <f t="shared" si="0"/>
        <v>28869.72</v>
      </c>
      <c r="I66" s="12">
        <v>0</v>
      </c>
      <c r="J66" s="13">
        <f t="shared" si="5"/>
        <v>28869.72</v>
      </c>
      <c r="K66" s="10">
        <f t="shared" si="2"/>
        <v>2115.6</v>
      </c>
      <c r="L66" s="10">
        <f t="shared" si="3"/>
        <v>995.41</v>
      </c>
      <c r="M66" s="14">
        <f t="shared" si="4"/>
        <v>0</v>
      </c>
    </row>
    <row r="67" spans="1:13" ht="12.75">
      <c r="A67" s="3">
        <v>61</v>
      </c>
      <c r="B67" s="6" t="s">
        <v>75</v>
      </c>
      <c r="C67" s="7">
        <v>20570197</v>
      </c>
      <c r="D67" s="8" t="s">
        <v>171</v>
      </c>
      <c r="E67" s="9" t="s">
        <v>131</v>
      </c>
      <c r="F67" s="10">
        <v>16286.4</v>
      </c>
      <c r="G67" s="10">
        <v>19623.84</v>
      </c>
      <c r="H67" s="11">
        <f t="shared" si="0"/>
        <v>35910.24</v>
      </c>
      <c r="I67" s="12">
        <v>0</v>
      </c>
      <c r="J67" s="13">
        <f t="shared" si="5"/>
        <v>35910.24</v>
      </c>
      <c r="K67" s="10">
        <f t="shared" si="2"/>
        <v>2035.8</v>
      </c>
      <c r="L67" s="10">
        <f t="shared" si="3"/>
        <v>1635.32</v>
      </c>
      <c r="M67" s="14">
        <f t="shared" si="4"/>
        <v>0</v>
      </c>
    </row>
    <row r="68" spans="1:13" ht="12.75">
      <c r="A68" s="3">
        <v>62</v>
      </c>
      <c r="B68" s="6" t="s">
        <v>76</v>
      </c>
      <c r="C68" s="7">
        <v>19287287</v>
      </c>
      <c r="D68" s="8" t="s">
        <v>172</v>
      </c>
      <c r="E68" s="9" t="s">
        <v>131</v>
      </c>
      <c r="F68" s="10">
        <v>14625.6</v>
      </c>
      <c r="G68" s="10">
        <v>20905.92</v>
      </c>
      <c r="H68" s="11">
        <f t="shared" si="0"/>
        <v>35531.52</v>
      </c>
      <c r="I68" s="12">
        <v>0</v>
      </c>
      <c r="J68" s="13">
        <f t="shared" si="5"/>
        <v>35531.52</v>
      </c>
      <c r="K68" s="10">
        <f t="shared" si="2"/>
        <v>1828.2</v>
      </c>
      <c r="L68" s="10">
        <f t="shared" si="3"/>
        <v>1742.1599999999999</v>
      </c>
      <c r="M68" s="14">
        <f t="shared" si="4"/>
        <v>0</v>
      </c>
    </row>
    <row r="69" spans="1:13" ht="12.75">
      <c r="A69" s="3">
        <v>63</v>
      </c>
      <c r="B69" s="6" t="s">
        <v>77</v>
      </c>
      <c r="C69" s="7">
        <v>19252220</v>
      </c>
      <c r="D69" s="8" t="s">
        <v>154</v>
      </c>
      <c r="E69" s="9" t="s">
        <v>129</v>
      </c>
      <c r="F69" s="10">
        <v>27388.8</v>
      </c>
      <c r="G69" s="10">
        <v>28150.8</v>
      </c>
      <c r="H69" s="11">
        <f t="shared" si="0"/>
        <v>55539.6</v>
      </c>
      <c r="I69" s="12">
        <v>0</v>
      </c>
      <c r="J69" s="13">
        <f t="shared" si="5"/>
        <v>55539.6</v>
      </c>
      <c r="K69" s="10">
        <f t="shared" si="2"/>
        <v>3423.6</v>
      </c>
      <c r="L69" s="10">
        <f t="shared" si="3"/>
        <v>2345.9</v>
      </c>
      <c r="M69" s="14">
        <f t="shared" si="4"/>
        <v>0</v>
      </c>
    </row>
    <row r="70" spans="1:13" ht="12.75">
      <c r="A70" s="3">
        <v>64</v>
      </c>
      <c r="B70" s="6" t="s">
        <v>78</v>
      </c>
      <c r="C70" s="7">
        <v>20244697</v>
      </c>
      <c r="D70" s="8" t="s">
        <v>117</v>
      </c>
      <c r="E70" s="9" t="s">
        <v>127</v>
      </c>
      <c r="F70" s="10">
        <v>17084</v>
      </c>
      <c r="G70" s="10">
        <v>14821.08</v>
      </c>
      <c r="H70" s="11">
        <f t="shared" si="0"/>
        <v>31905.08</v>
      </c>
      <c r="I70" s="12">
        <v>0</v>
      </c>
      <c r="J70" s="13">
        <f t="shared" si="5"/>
        <v>31905.08</v>
      </c>
      <c r="K70" s="10">
        <f t="shared" si="2"/>
        <v>2135.5</v>
      </c>
      <c r="L70" s="10">
        <f t="shared" si="3"/>
        <v>1235.09</v>
      </c>
      <c r="M70" s="14">
        <f t="shared" si="4"/>
        <v>0</v>
      </c>
    </row>
    <row r="71" spans="1:13" ht="12.75">
      <c r="A71" s="3">
        <v>65</v>
      </c>
      <c r="B71" s="6" t="s">
        <v>79</v>
      </c>
      <c r="C71" s="7">
        <v>19574721</v>
      </c>
      <c r="D71" s="8" t="s">
        <v>173</v>
      </c>
      <c r="E71" s="9" t="s">
        <v>131</v>
      </c>
      <c r="F71" s="10">
        <v>10396.8</v>
      </c>
      <c r="G71" s="10">
        <v>11399.64</v>
      </c>
      <c r="H71" s="11">
        <f t="shared" si="0"/>
        <v>21796.44</v>
      </c>
      <c r="I71" s="12">
        <v>0</v>
      </c>
      <c r="J71" s="13">
        <f t="shared" si="5"/>
        <v>21796.44</v>
      </c>
      <c r="K71" s="10">
        <f t="shared" si="2"/>
        <v>1299.6</v>
      </c>
      <c r="L71" s="10">
        <f t="shared" si="3"/>
        <v>949.9699999999999</v>
      </c>
      <c r="M71" s="14">
        <f t="shared" si="4"/>
        <v>0</v>
      </c>
    </row>
    <row r="72" spans="1:13" ht="12.75">
      <c r="A72" s="3">
        <v>66</v>
      </c>
      <c r="B72" s="6" t="s">
        <v>80</v>
      </c>
      <c r="C72" s="7">
        <v>20381694</v>
      </c>
      <c r="D72" s="8" t="s">
        <v>174</v>
      </c>
      <c r="E72" s="9" t="s">
        <v>129</v>
      </c>
      <c r="F72" s="10">
        <v>26344</v>
      </c>
      <c r="G72" s="10">
        <v>24171.84</v>
      </c>
      <c r="H72" s="11">
        <f aca="true" t="shared" si="6" ref="H72:H97">F72+G72</f>
        <v>50515.84</v>
      </c>
      <c r="I72" s="12">
        <v>456</v>
      </c>
      <c r="J72" s="13">
        <f t="shared" si="5"/>
        <v>50971.84</v>
      </c>
      <c r="K72" s="10">
        <f aca="true" t="shared" si="7" ref="K72:K97">F72/8</f>
        <v>3293</v>
      </c>
      <c r="L72" s="10">
        <f aca="true" t="shared" si="8" ref="L72:L97">G72/12</f>
        <v>2014.32</v>
      </c>
      <c r="M72" s="14">
        <f aca="true" t="shared" si="9" ref="M72:M97">I72/8</f>
        <v>57</v>
      </c>
    </row>
    <row r="73" spans="1:13" ht="12.75">
      <c r="A73" s="3">
        <v>67</v>
      </c>
      <c r="B73" s="6" t="s">
        <v>81</v>
      </c>
      <c r="C73" s="7">
        <v>19266250</v>
      </c>
      <c r="D73" s="8" t="s">
        <v>175</v>
      </c>
      <c r="E73" s="9" t="s">
        <v>129</v>
      </c>
      <c r="F73" s="10">
        <v>19684.8</v>
      </c>
      <c r="G73" s="10">
        <v>10378.8</v>
      </c>
      <c r="H73" s="11">
        <f t="shared" si="6"/>
        <v>30063.6</v>
      </c>
      <c r="I73" s="12">
        <v>52.8</v>
      </c>
      <c r="J73" s="13">
        <f t="shared" si="5"/>
        <v>30116.399999999998</v>
      </c>
      <c r="K73" s="10">
        <f t="shared" si="7"/>
        <v>2460.6</v>
      </c>
      <c r="L73" s="10">
        <f t="shared" si="8"/>
        <v>864.9</v>
      </c>
      <c r="M73" s="14">
        <f t="shared" si="9"/>
        <v>6.6</v>
      </c>
    </row>
    <row r="74" spans="1:13" ht="12.75">
      <c r="A74" s="3">
        <v>68</v>
      </c>
      <c r="B74" s="6" t="s">
        <v>82</v>
      </c>
      <c r="C74" s="7">
        <v>19641065</v>
      </c>
      <c r="D74" s="8" t="s">
        <v>176</v>
      </c>
      <c r="E74" s="9" t="s">
        <v>145</v>
      </c>
      <c r="F74" s="10">
        <v>34688</v>
      </c>
      <c r="G74" s="10">
        <v>20772.84</v>
      </c>
      <c r="H74" s="11">
        <f t="shared" si="6"/>
        <v>55460.84</v>
      </c>
      <c r="I74" s="12">
        <v>0</v>
      </c>
      <c r="J74" s="13">
        <f t="shared" si="5"/>
        <v>55460.84</v>
      </c>
      <c r="K74" s="10">
        <f t="shared" si="7"/>
        <v>4336</v>
      </c>
      <c r="L74" s="10">
        <f t="shared" si="8"/>
        <v>1731.07</v>
      </c>
      <c r="M74" s="14">
        <f t="shared" si="9"/>
        <v>0</v>
      </c>
    </row>
    <row r="75" spans="1:13" ht="12.75">
      <c r="A75" s="3">
        <v>69</v>
      </c>
      <c r="B75" s="6" t="s">
        <v>83</v>
      </c>
      <c r="C75" s="7">
        <v>20244891</v>
      </c>
      <c r="D75" s="8" t="s">
        <v>177</v>
      </c>
      <c r="E75" s="9" t="s">
        <v>131</v>
      </c>
      <c r="F75" s="10">
        <v>22032</v>
      </c>
      <c r="G75" s="10">
        <v>11806.44</v>
      </c>
      <c r="H75" s="11">
        <f t="shared" si="6"/>
        <v>33838.44</v>
      </c>
      <c r="I75" s="12">
        <v>0</v>
      </c>
      <c r="J75" s="13">
        <f t="shared" si="5"/>
        <v>33838.44</v>
      </c>
      <c r="K75" s="10">
        <f t="shared" si="7"/>
        <v>2754</v>
      </c>
      <c r="L75" s="10">
        <f t="shared" si="8"/>
        <v>983.87</v>
      </c>
      <c r="M75" s="14">
        <f t="shared" si="9"/>
        <v>0</v>
      </c>
    </row>
    <row r="76" spans="1:13" ht="12.75">
      <c r="A76" s="3">
        <v>70</v>
      </c>
      <c r="B76" s="6" t="s">
        <v>84</v>
      </c>
      <c r="C76" s="7">
        <v>19370586</v>
      </c>
      <c r="D76" s="8" t="s">
        <v>178</v>
      </c>
      <c r="E76" s="9" t="s">
        <v>129</v>
      </c>
      <c r="F76" s="10">
        <v>13825.6</v>
      </c>
      <c r="G76" s="10">
        <v>16783.44</v>
      </c>
      <c r="H76" s="11">
        <f t="shared" si="6"/>
        <v>30609.04</v>
      </c>
      <c r="I76" s="12">
        <v>0</v>
      </c>
      <c r="J76" s="13">
        <f t="shared" si="5"/>
        <v>30609.04</v>
      </c>
      <c r="K76" s="10">
        <f t="shared" si="7"/>
        <v>1728.2</v>
      </c>
      <c r="L76" s="10">
        <f t="shared" si="8"/>
        <v>1398.62</v>
      </c>
      <c r="M76" s="14">
        <f t="shared" si="9"/>
        <v>0</v>
      </c>
    </row>
    <row r="77" spans="1:13" ht="12.75">
      <c r="A77" s="3">
        <v>71</v>
      </c>
      <c r="B77" s="6" t="s">
        <v>85</v>
      </c>
      <c r="C77" s="7">
        <v>20869017</v>
      </c>
      <c r="D77" s="8" t="s">
        <v>179</v>
      </c>
      <c r="E77" s="9" t="s">
        <v>129</v>
      </c>
      <c r="F77" s="10">
        <v>25934.4</v>
      </c>
      <c r="G77" s="10">
        <v>11083.56</v>
      </c>
      <c r="H77" s="11">
        <f t="shared" si="6"/>
        <v>37017.96</v>
      </c>
      <c r="I77" s="12">
        <v>0</v>
      </c>
      <c r="J77" s="13">
        <f t="shared" si="5"/>
        <v>37017.96</v>
      </c>
      <c r="K77" s="10">
        <f t="shared" si="7"/>
        <v>3241.8</v>
      </c>
      <c r="L77" s="10">
        <f t="shared" si="8"/>
        <v>923.63</v>
      </c>
      <c r="M77" s="14">
        <f t="shared" si="9"/>
        <v>0</v>
      </c>
    </row>
    <row r="78" spans="1:13" ht="12.75">
      <c r="A78" s="3">
        <v>72</v>
      </c>
      <c r="B78" s="15" t="s">
        <v>86</v>
      </c>
      <c r="C78" s="15">
        <v>36016032</v>
      </c>
      <c r="D78" s="8" t="s">
        <v>180</v>
      </c>
      <c r="E78" s="9" t="s">
        <v>129</v>
      </c>
      <c r="F78" s="10">
        <v>312</v>
      </c>
      <c r="G78" s="10">
        <v>21745.2</v>
      </c>
      <c r="H78" s="11">
        <f t="shared" si="6"/>
        <v>22057.2</v>
      </c>
      <c r="I78" s="12">
        <v>0</v>
      </c>
      <c r="J78" s="13">
        <f t="shared" si="5"/>
        <v>22057.2</v>
      </c>
      <c r="K78" s="10">
        <f t="shared" si="7"/>
        <v>39</v>
      </c>
      <c r="L78" s="10">
        <f t="shared" si="8"/>
        <v>1812.1000000000001</v>
      </c>
      <c r="M78" s="14">
        <f t="shared" si="9"/>
        <v>0</v>
      </c>
    </row>
    <row r="79" spans="1:13" ht="12.75">
      <c r="A79" s="3">
        <v>73</v>
      </c>
      <c r="B79" s="6" t="s">
        <v>87</v>
      </c>
      <c r="C79" s="7">
        <v>19372285</v>
      </c>
      <c r="D79" s="8" t="s">
        <v>168</v>
      </c>
      <c r="E79" s="9" t="s">
        <v>131</v>
      </c>
      <c r="F79" s="10">
        <v>15259.2</v>
      </c>
      <c r="G79" s="10">
        <v>18087.72</v>
      </c>
      <c r="H79" s="11">
        <f t="shared" si="6"/>
        <v>33346.92</v>
      </c>
      <c r="I79" s="12">
        <v>0</v>
      </c>
      <c r="J79" s="13">
        <f t="shared" si="5"/>
        <v>33346.92</v>
      </c>
      <c r="K79" s="10">
        <f t="shared" si="7"/>
        <v>1907.4</v>
      </c>
      <c r="L79" s="10">
        <f t="shared" si="8"/>
        <v>1507.3100000000002</v>
      </c>
      <c r="M79" s="14">
        <f t="shared" si="9"/>
        <v>0</v>
      </c>
    </row>
    <row r="80" spans="1:13" ht="12.75">
      <c r="A80" s="3">
        <v>74</v>
      </c>
      <c r="B80" s="6" t="s">
        <v>88</v>
      </c>
      <c r="C80" s="7">
        <v>20627684</v>
      </c>
      <c r="D80" s="8" t="s">
        <v>181</v>
      </c>
      <c r="E80" s="9" t="s">
        <v>129</v>
      </c>
      <c r="F80" s="10">
        <v>13328</v>
      </c>
      <c r="G80" s="10">
        <v>17333.04</v>
      </c>
      <c r="H80" s="11">
        <f t="shared" si="6"/>
        <v>30661.04</v>
      </c>
      <c r="I80" s="12">
        <v>0</v>
      </c>
      <c r="J80" s="13">
        <f t="shared" si="5"/>
        <v>30661.04</v>
      </c>
      <c r="K80" s="10">
        <f t="shared" si="7"/>
        <v>1666</v>
      </c>
      <c r="L80" s="10">
        <f t="shared" si="8"/>
        <v>1444.42</v>
      </c>
      <c r="M80" s="14">
        <f t="shared" si="9"/>
        <v>0</v>
      </c>
    </row>
    <row r="81" spans="1:13" ht="12.75">
      <c r="A81" s="3">
        <v>75</v>
      </c>
      <c r="B81" s="6" t="s">
        <v>89</v>
      </c>
      <c r="C81" s="7">
        <v>19414100</v>
      </c>
      <c r="D81" s="8" t="s">
        <v>182</v>
      </c>
      <c r="E81" s="9" t="s">
        <v>131</v>
      </c>
      <c r="F81" s="10">
        <v>1176</v>
      </c>
      <c r="G81" s="10">
        <v>21899.28</v>
      </c>
      <c r="H81" s="11">
        <f t="shared" si="6"/>
        <v>23075.28</v>
      </c>
      <c r="I81" s="12">
        <v>0</v>
      </c>
      <c r="J81" s="13">
        <f t="shared" si="5"/>
        <v>23075.28</v>
      </c>
      <c r="K81" s="10">
        <f t="shared" si="7"/>
        <v>147</v>
      </c>
      <c r="L81" s="10">
        <f t="shared" si="8"/>
        <v>1824.9399999999998</v>
      </c>
      <c r="M81" s="14">
        <f t="shared" si="9"/>
        <v>0</v>
      </c>
    </row>
    <row r="82" spans="1:13" ht="12.75">
      <c r="A82" s="3">
        <v>76</v>
      </c>
      <c r="B82" s="6" t="s">
        <v>90</v>
      </c>
      <c r="C82" s="7">
        <v>20245013</v>
      </c>
      <c r="D82" s="8" t="s">
        <v>183</v>
      </c>
      <c r="E82" s="9" t="s">
        <v>145</v>
      </c>
      <c r="F82" s="10">
        <v>25084.8</v>
      </c>
      <c r="G82" s="10">
        <v>18421.92</v>
      </c>
      <c r="H82" s="11">
        <f t="shared" si="6"/>
        <v>43506.72</v>
      </c>
      <c r="I82" s="12">
        <v>52.8</v>
      </c>
      <c r="J82" s="13">
        <f t="shared" si="5"/>
        <v>43559.520000000004</v>
      </c>
      <c r="K82" s="10">
        <f t="shared" si="7"/>
        <v>3135.6</v>
      </c>
      <c r="L82" s="10">
        <f t="shared" si="8"/>
        <v>1535.1599999999999</v>
      </c>
      <c r="M82" s="14">
        <f t="shared" si="9"/>
        <v>6.6</v>
      </c>
    </row>
    <row r="83" spans="1:13" ht="12.75">
      <c r="A83" s="3">
        <v>77</v>
      </c>
      <c r="B83" s="6" t="s">
        <v>91</v>
      </c>
      <c r="C83" s="15">
        <v>19641464</v>
      </c>
      <c r="D83" s="3">
        <v>192</v>
      </c>
      <c r="E83" s="9" t="s">
        <v>129</v>
      </c>
      <c r="F83" s="10">
        <v>13268</v>
      </c>
      <c r="G83" s="10">
        <v>16207.8</v>
      </c>
      <c r="H83" s="11">
        <f t="shared" si="6"/>
        <v>29475.8</v>
      </c>
      <c r="I83" s="12">
        <v>0</v>
      </c>
      <c r="J83" s="13">
        <f t="shared" si="5"/>
        <v>29475.8</v>
      </c>
      <c r="K83" s="10">
        <f t="shared" si="7"/>
        <v>1658.5</v>
      </c>
      <c r="L83" s="10">
        <f t="shared" si="8"/>
        <v>1350.6499999999999</v>
      </c>
      <c r="M83" s="14">
        <f t="shared" si="9"/>
        <v>0</v>
      </c>
    </row>
    <row r="84" spans="1:13" ht="12.75">
      <c r="A84" s="3">
        <v>78</v>
      </c>
      <c r="B84" s="6" t="s">
        <v>92</v>
      </c>
      <c r="C84" s="7">
        <v>19687704</v>
      </c>
      <c r="D84" s="8" t="s">
        <v>184</v>
      </c>
      <c r="E84" s="9" t="s">
        <v>131</v>
      </c>
      <c r="F84" s="10">
        <v>21350.4</v>
      </c>
      <c r="G84" s="10">
        <v>20267.16</v>
      </c>
      <c r="H84" s="11">
        <f t="shared" si="6"/>
        <v>41617.56</v>
      </c>
      <c r="I84" s="12">
        <v>0</v>
      </c>
      <c r="J84" s="13">
        <f t="shared" si="5"/>
        <v>41617.56</v>
      </c>
      <c r="K84" s="10">
        <f t="shared" si="7"/>
        <v>2668.8</v>
      </c>
      <c r="L84" s="10">
        <f t="shared" si="8"/>
        <v>1688.93</v>
      </c>
      <c r="M84" s="14">
        <f t="shared" si="9"/>
        <v>0</v>
      </c>
    </row>
    <row r="85" spans="1:13" ht="12.75">
      <c r="A85" s="3">
        <v>79</v>
      </c>
      <c r="B85" s="15" t="s">
        <v>93</v>
      </c>
      <c r="C85" s="15">
        <v>36111786</v>
      </c>
      <c r="D85" s="8" t="s">
        <v>122</v>
      </c>
      <c r="E85" s="9" t="s">
        <v>127</v>
      </c>
      <c r="F85" s="10">
        <v>30240</v>
      </c>
      <c r="G85" s="10">
        <v>17441.4</v>
      </c>
      <c r="H85" s="11">
        <f t="shared" si="6"/>
        <v>47681.4</v>
      </c>
      <c r="I85" s="12">
        <v>211.2</v>
      </c>
      <c r="J85" s="13">
        <f t="shared" si="5"/>
        <v>47892.6</v>
      </c>
      <c r="K85" s="10">
        <f t="shared" si="7"/>
        <v>3780</v>
      </c>
      <c r="L85" s="10">
        <f t="shared" si="8"/>
        <v>1453.45</v>
      </c>
      <c r="M85" s="14">
        <f t="shared" si="9"/>
        <v>26.4</v>
      </c>
    </row>
    <row r="86" spans="1:13" ht="12.75">
      <c r="A86" s="3">
        <v>80</v>
      </c>
      <c r="B86" s="15" t="s">
        <v>94</v>
      </c>
      <c r="C86" s="15">
        <v>38116119</v>
      </c>
      <c r="D86" s="8" t="s">
        <v>185</v>
      </c>
      <c r="E86" s="9" t="s">
        <v>127</v>
      </c>
      <c r="F86" s="10">
        <v>39307.2</v>
      </c>
      <c r="G86" s="10">
        <v>30469.8</v>
      </c>
      <c r="H86" s="11">
        <f t="shared" si="6"/>
        <v>69777</v>
      </c>
      <c r="I86" s="12">
        <v>52.8</v>
      </c>
      <c r="J86" s="13">
        <f t="shared" si="5"/>
        <v>69829.8</v>
      </c>
      <c r="K86" s="10">
        <f t="shared" si="7"/>
        <v>4913.4</v>
      </c>
      <c r="L86" s="10">
        <f t="shared" si="8"/>
        <v>2539.15</v>
      </c>
      <c r="M86" s="14">
        <f t="shared" si="9"/>
        <v>6.6</v>
      </c>
    </row>
    <row r="87" spans="1:13" ht="12.75">
      <c r="A87" s="3">
        <v>81</v>
      </c>
      <c r="B87" s="15" t="s">
        <v>95</v>
      </c>
      <c r="C87" s="15">
        <v>38733823</v>
      </c>
      <c r="D87" s="8" t="s">
        <v>186</v>
      </c>
      <c r="E87" s="9" t="s">
        <v>129</v>
      </c>
      <c r="F87" s="10">
        <v>14916</v>
      </c>
      <c r="G87" s="10">
        <v>11631.36</v>
      </c>
      <c r="H87" s="11">
        <f t="shared" si="6"/>
        <v>26547.36</v>
      </c>
      <c r="I87" s="12">
        <v>0</v>
      </c>
      <c r="J87" s="13">
        <f t="shared" si="5"/>
        <v>26547.36</v>
      </c>
      <c r="K87" s="10">
        <f t="shared" si="7"/>
        <v>1864.5</v>
      </c>
      <c r="L87" s="10">
        <f t="shared" si="8"/>
        <v>969.2800000000001</v>
      </c>
      <c r="M87" s="14">
        <f t="shared" si="9"/>
        <v>0</v>
      </c>
    </row>
    <row r="88" spans="1:13" ht="12.75">
      <c r="A88" s="3">
        <v>82</v>
      </c>
      <c r="B88" s="15" t="s">
        <v>96</v>
      </c>
      <c r="C88" s="15">
        <v>40255542</v>
      </c>
      <c r="D88" s="8" t="s">
        <v>187</v>
      </c>
      <c r="E88" s="9" t="s">
        <v>145</v>
      </c>
      <c r="F88" s="10">
        <v>26085.6</v>
      </c>
      <c r="G88" s="10">
        <v>12813.24</v>
      </c>
      <c r="H88" s="11">
        <f t="shared" si="6"/>
        <v>38898.84</v>
      </c>
      <c r="I88" s="12">
        <v>0</v>
      </c>
      <c r="J88" s="13">
        <f t="shared" si="5"/>
        <v>38898.84</v>
      </c>
      <c r="K88" s="10">
        <f t="shared" si="7"/>
        <v>3260.7</v>
      </c>
      <c r="L88" s="10">
        <f t="shared" si="8"/>
        <v>1067.77</v>
      </c>
      <c r="M88" s="14">
        <f t="shared" si="9"/>
        <v>0</v>
      </c>
    </row>
    <row r="89" spans="1:13" ht="12.75">
      <c r="A89" s="3">
        <v>83</v>
      </c>
      <c r="B89" s="15" t="s">
        <v>97</v>
      </c>
      <c r="C89" s="15">
        <v>40577106</v>
      </c>
      <c r="D89" s="8" t="s">
        <v>188</v>
      </c>
      <c r="E89" s="9" t="s">
        <v>127</v>
      </c>
      <c r="F89" s="10">
        <v>8568</v>
      </c>
      <c r="G89" s="10">
        <v>23224.44</v>
      </c>
      <c r="H89" s="11">
        <f t="shared" si="6"/>
        <v>31792.44</v>
      </c>
      <c r="I89" s="12">
        <v>0</v>
      </c>
      <c r="J89" s="13">
        <f t="shared" si="5"/>
        <v>31792.44</v>
      </c>
      <c r="K89" s="10">
        <f t="shared" si="7"/>
        <v>1071</v>
      </c>
      <c r="L89" s="10">
        <f t="shared" si="8"/>
        <v>1935.37</v>
      </c>
      <c r="M89" s="14">
        <f t="shared" si="9"/>
        <v>0</v>
      </c>
    </row>
    <row r="90" spans="1:13" ht="12.75">
      <c r="A90" s="3">
        <v>84</v>
      </c>
      <c r="B90" s="16" t="s">
        <v>98</v>
      </c>
      <c r="C90" s="16">
        <v>43125997</v>
      </c>
      <c r="D90" s="17" t="s">
        <v>189</v>
      </c>
      <c r="E90" s="20" t="s">
        <v>129</v>
      </c>
      <c r="F90" s="18">
        <v>17860</v>
      </c>
      <c r="G90" s="18">
        <v>13471.44</v>
      </c>
      <c r="H90" s="11">
        <f t="shared" si="6"/>
        <v>31331.440000000002</v>
      </c>
      <c r="I90" s="27">
        <v>0</v>
      </c>
      <c r="J90" s="13">
        <f t="shared" si="5"/>
        <v>31331.440000000002</v>
      </c>
      <c r="K90" s="10">
        <f t="shared" si="7"/>
        <v>2232.5</v>
      </c>
      <c r="L90" s="10">
        <f t="shared" si="8"/>
        <v>1122.6200000000001</v>
      </c>
      <c r="M90" s="14">
        <f t="shared" si="9"/>
        <v>0</v>
      </c>
    </row>
    <row r="91" spans="1:13" ht="12.75">
      <c r="A91" s="3">
        <v>85</v>
      </c>
      <c r="B91" s="16" t="s">
        <v>99</v>
      </c>
      <c r="C91" s="16">
        <v>45957378</v>
      </c>
      <c r="D91" s="17" t="s">
        <v>189</v>
      </c>
      <c r="E91" s="20" t="s">
        <v>131</v>
      </c>
      <c r="F91" s="18">
        <v>30236</v>
      </c>
      <c r="G91" s="18">
        <v>17095.68</v>
      </c>
      <c r="H91" s="11">
        <f t="shared" si="6"/>
        <v>47331.68</v>
      </c>
      <c r="I91" s="12">
        <v>88</v>
      </c>
      <c r="J91" s="13">
        <f t="shared" si="5"/>
        <v>47419.68</v>
      </c>
      <c r="K91" s="10">
        <f t="shared" si="7"/>
        <v>3779.5</v>
      </c>
      <c r="L91" s="10">
        <f t="shared" si="8"/>
        <v>1424.64</v>
      </c>
      <c r="M91" s="14">
        <f t="shared" si="9"/>
        <v>11</v>
      </c>
    </row>
    <row r="92" spans="1:13" ht="12.75">
      <c r="A92" s="3">
        <v>86</v>
      </c>
      <c r="B92" s="16" t="s">
        <v>100</v>
      </c>
      <c r="C92" s="16">
        <v>47431204</v>
      </c>
      <c r="D92" s="17" t="s">
        <v>124</v>
      </c>
      <c r="E92" s="20" t="s">
        <v>145</v>
      </c>
      <c r="F92" s="18">
        <v>19536</v>
      </c>
      <c r="G92" s="18">
        <v>6766.32</v>
      </c>
      <c r="H92" s="11">
        <f>F92+G92</f>
        <v>26302.32</v>
      </c>
      <c r="I92" s="12">
        <v>220</v>
      </c>
      <c r="J92" s="13">
        <f>H92+I92</f>
        <v>26522.32</v>
      </c>
      <c r="K92" s="10">
        <f t="shared" si="7"/>
        <v>2442</v>
      </c>
      <c r="L92" s="10">
        <f t="shared" si="8"/>
        <v>563.86</v>
      </c>
      <c r="M92" s="14">
        <f t="shared" si="9"/>
        <v>27.5</v>
      </c>
    </row>
    <row r="93" spans="1:13" ht="12.75">
      <c r="A93" s="3">
        <v>87</v>
      </c>
      <c r="B93" s="16" t="s">
        <v>101</v>
      </c>
      <c r="C93" s="16">
        <v>47515941</v>
      </c>
      <c r="D93" s="17" t="s">
        <v>190</v>
      </c>
      <c r="E93" s="20" t="s">
        <v>131</v>
      </c>
      <c r="F93" s="18">
        <v>13064</v>
      </c>
      <c r="G93" s="18">
        <v>10822.68</v>
      </c>
      <c r="H93" s="11">
        <f t="shared" si="6"/>
        <v>23886.68</v>
      </c>
      <c r="I93" s="12">
        <v>88</v>
      </c>
      <c r="J93" s="13">
        <f>H93+I93</f>
        <v>23974.68</v>
      </c>
      <c r="K93" s="10">
        <f t="shared" si="7"/>
        <v>1633</v>
      </c>
      <c r="L93" s="10">
        <f t="shared" si="8"/>
        <v>901.89</v>
      </c>
      <c r="M93" s="14">
        <f t="shared" si="9"/>
        <v>11</v>
      </c>
    </row>
    <row r="94" spans="1:13" ht="12.75">
      <c r="A94" s="3">
        <v>88</v>
      </c>
      <c r="B94" s="16" t="s">
        <v>102</v>
      </c>
      <c r="C94" s="16">
        <v>47740463</v>
      </c>
      <c r="D94" s="17" t="s">
        <v>191</v>
      </c>
      <c r="E94" s="20" t="s">
        <v>129</v>
      </c>
      <c r="F94" s="18">
        <v>19240</v>
      </c>
      <c r="G94" s="18">
        <v>8489.52</v>
      </c>
      <c r="H94" s="24">
        <f t="shared" si="6"/>
        <v>27729.52</v>
      </c>
      <c r="I94" s="10">
        <v>316.8</v>
      </c>
      <c r="J94" s="13">
        <f>H94+I94</f>
        <v>28046.32</v>
      </c>
      <c r="K94" s="10">
        <f t="shared" si="7"/>
        <v>2405</v>
      </c>
      <c r="L94" s="10">
        <f t="shared" si="8"/>
        <v>707.46</v>
      </c>
      <c r="M94" s="14">
        <f t="shared" si="9"/>
        <v>39.6</v>
      </c>
    </row>
    <row r="95" spans="1:13" ht="12.75">
      <c r="A95" s="3">
        <v>89</v>
      </c>
      <c r="B95" s="16" t="s">
        <v>104</v>
      </c>
      <c r="C95" s="16">
        <v>48177652</v>
      </c>
      <c r="D95" s="17" t="s">
        <v>192</v>
      </c>
      <c r="E95" s="20" t="s">
        <v>131</v>
      </c>
      <c r="F95" s="18">
        <v>17696</v>
      </c>
      <c r="G95" s="18">
        <v>15200.64</v>
      </c>
      <c r="H95" s="24">
        <f t="shared" si="6"/>
        <v>32896.64</v>
      </c>
      <c r="I95" s="10">
        <v>0</v>
      </c>
      <c r="J95" s="13">
        <f>H95+I95</f>
        <v>32896.64</v>
      </c>
      <c r="K95" s="10">
        <f t="shared" si="7"/>
        <v>2212</v>
      </c>
      <c r="L95" s="10">
        <f t="shared" si="8"/>
        <v>1266.72</v>
      </c>
      <c r="M95" s="14">
        <f t="shared" si="9"/>
        <v>0</v>
      </c>
    </row>
    <row r="96" spans="1:13" ht="12.75">
      <c r="A96" s="3">
        <v>90</v>
      </c>
      <c r="B96" s="16" t="s">
        <v>125</v>
      </c>
      <c r="C96" s="16">
        <v>49479853</v>
      </c>
      <c r="D96" s="17" t="s">
        <v>193</v>
      </c>
      <c r="E96" s="20" t="s">
        <v>129</v>
      </c>
      <c r="F96" s="18">
        <v>28336</v>
      </c>
      <c r="G96" s="44">
        <v>15474.96</v>
      </c>
      <c r="H96" s="45">
        <f t="shared" si="6"/>
        <v>43810.96</v>
      </c>
      <c r="I96" s="46">
        <v>132</v>
      </c>
      <c r="J96" s="47">
        <f>H96+I96</f>
        <v>43942.96</v>
      </c>
      <c r="K96" s="10">
        <f t="shared" si="7"/>
        <v>3542</v>
      </c>
      <c r="L96" s="10">
        <f t="shared" si="8"/>
        <v>1289.58</v>
      </c>
      <c r="M96" s="14">
        <f t="shared" si="9"/>
        <v>16.5</v>
      </c>
    </row>
    <row r="97" spans="1:13" ht="12.75">
      <c r="A97" s="52" t="s">
        <v>103</v>
      </c>
      <c r="B97" s="52"/>
      <c r="C97" s="52"/>
      <c r="D97" s="52"/>
      <c r="E97" s="52"/>
      <c r="F97" s="21">
        <f aca="true" t="shared" si="10" ref="F97:M97">SUM(F7:F96)</f>
        <v>1553440.4</v>
      </c>
      <c r="G97" s="22">
        <f t="shared" si="10"/>
        <v>1611696.2399999998</v>
      </c>
      <c r="H97" s="53">
        <f t="shared" si="10"/>
        <v>3165136.64</v>
      </c>
      <c r="I97" s="23">
        <f t="shared" si="10"/>
        <v>4914.400000000001</v>
      </c>
      <c r="J97" s="55">
        <f t="shared" si="10"/>
        <v>3170051.0399999996</v>
      </c>
      <c r="K97" s="10">
        <f t="shared" si="10"/>
        <v>194180.05</v>
      </c>
      <c r="L97" s="10">
        <f t="shared" si="10"/>
        <v>134308.01999999993</v>
      </c>
      <c r="M97" s="14">
        <f t="shared" si="10"/>
        <v>614.3000000000001</v>
      </c>
    </row>
    <row r="98" spans="1:13" ht="12.75">
      <c r="A98" s="30"/>
      <c r="B98" s="29"/>
      <c r="C98" s="29"/>
      <c r="D98" s="29"/>
      <c r="E98" s="29"/>
      <c r="F98" s="31"/>
      <c r="G98" s="32"/>
      <c r="H98" s="54"/>
      <c r="I98" s="32"/>
      <c r="J98" s="56"/>
      <c r="K98" s="31"/>
      <c r="L98" s="31"/>
      <c r="M98" s="33"/>
    </row>
  </sheetData>
  <sheetProtection/>
  <mergeCells count="12">
    <mergeCell ref="A1:M1"/>
    <mergeCell ref="A5:A6"/>
    <mergeCell ref="B5:B6"/>
    <mergeCell ref="C5:C6"/>
    <mergeCell ref="D5:E5"/>
    <mergeCell ref="F5:G5"/>
    <mergeCell ref="H5:H6"/>
    <mergeCell ref="A97:E97"/>
    <mergeCell ref="H97:H98"/>
    <mergeCell ref="J97:J98"/>
    <mergeCell ref="I5:I6"/>
    <mergeCell ref="J5:J6"/>
  </mergeCells>
  <printOptions/>
  <pageMargins left="0.3937007874015748" right="0.4330708661417323" top="0.9448818897637796" bottom="0.6692913385826772" header="0.2362204724409449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Claudiu Kovacs</cp:lastModifiedBy>
  <cp:lastPrinted>2024-02-16T10:02:30Z</cp:lastPrinted>
  <dcterms:created xsi:type="dcterms:W3CDTF">2023-09-14T08:45:16Z</dcterms:created>
  <dcterms:modified xsi:type="dcterms:W3CDTF">2024-05-21T07:14:05Z</dcterms:modified>
  <cp:category/>
  <cp:version/>
  <cp:contentType/>
  <cp:contentStatus/>
</cp:coreProperties>
</file>